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1年政府性基金预算支出执行情况表" sheetId="1" r:id="rId1"/>
  </sheets>
  <definedNames>
    <definedName name="_xlnm._FilterDatabase" localSheetId="0" hidden="1">'2021年政府性基金预算支出执行情况表'!#REF!</definedName>
  </definedNames>
  <calcPr calcId="144525" iterate="1" iterateCount="100" iterateDelta="0.001"/>
</workbook>
</file>

<file path=xl/sharedStrings.xml><?xml version="1.0" encoding="utf-8"?>
<sst xmlns="http://schemas.openxmlformats.org/spreadsheetml/2006/main" count="261" uniqueCount="232">
  <si>
    <t>二〇二一年铅山县政府性基金预算支出执行情况表</t>
  </si>
  <si>
    <t>编制单位：铅山县财政局</t>
  </si>
  <si>
    <t>单位：万元</t>
  </si>
  <si>
    <t>支出项目</t>
  </si>
  <si>
    <t>2021年执行数</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</si>
  <si>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</si>
  <si>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</si>
  <si>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</si>
  <si>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</si>
  <si>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</si>
  <si>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</si>
  <si>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</si>
  <si>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</si>
  <si>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</si>
  <si>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</si>
  <si>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</si>
  <si>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</si>
  <si>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</si>
  <si>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</si>
  <si>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</si>
  <si>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</si>
  <si>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</si>
  <si>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</si>
  <si>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</si>
  <si>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</si>
  <si>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</si>
  <si>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</si>
  <si>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</si>
  <si>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</si>
  <si>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</si>
  <si>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</si>
  <si>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</si>
  <si>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</si>
  <si>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</si>
  <si>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</si>
  <si>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</si>
  <si>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</si>
  <si>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</si>
  <si>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</si>
  <si>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</si>
  <si>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</si>
  <si>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</si>
  <si>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</si>
  <si>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</si>
  <si>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</si>
  <si>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</si>
  <si>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</si>
  <si>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</si>
  <si>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</si>
  <si>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</si>
  <si>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</si>
  <si>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</si>
  <si>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</si>
  <si>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</si>
  <si>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</si>
  <si>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</si>
  <si>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</si>
  <si>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</si>
  <si>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</si>
  <si>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</si>
  <si>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</si>
  <si>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</si>
  <si>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</si>
  <si>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</si>
  <si>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</si>
  <si>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</si>
  <si>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</si>
  <si>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</si>
  <si>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</si>
  <si>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</si>
  <si>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</si>
  <si>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</si>
  <si>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</si>
  <si>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</si>
  <si>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</si>
  <si>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</si>
  <si>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</si>
  <si>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</si>
  <si>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</si>
  <si>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</si>
  <si>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</si>
  <si>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</si>
  <si>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</si>
  <si>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</si>
  <si>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</si>
  <si>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</si>
  <si>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</si>
  <si>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</si>
  <si>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</si>
  <si>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</si>
  <si>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</si>
  <si>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</si>
  <si>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</si>
  <si>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</si>
  <si>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</si>
  <si>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</si>
  <si>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</si>
  <si>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</si>
  <si>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</si>
  <si>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</si>
  <si>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</si>
  <si>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</si>
  <si>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</si>
  <si>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</si>
  <si>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</si>
  <si>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</si>
  <si>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</si>
  <si>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</si>
  <si>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</si>
  <si>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</si>
  <si>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</si>
  <si>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</si>
  <si>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</si>
  <si>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</si>
  <si>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</si>
  <si>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</si>
  <si>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</si>
  <si>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</si>
  <si>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</si>
  <si>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</si>
  <si>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</si>
  <si>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</si>
  <si>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</si>
  <si>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</si>
  <si>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</si>
  <si>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</si>
  <si>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</si>
  <si>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</si>
  <si>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</si>
  <si>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</si>
  <si>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</si>
  <si>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</si>
  <si>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</si>
  <si>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</si>
  <si>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</si>
  <si>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</si>
  <si>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</si>
  <si>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</si>
  <si>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</si>
  <si>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</si>
  <si>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</si>
  <si>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</si>
  <si>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</si>
  <si>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</si>
  <si>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</si>
  <si>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</si>
  <si>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</si>
  <si>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</si>
  <si>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</si>
  <si>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</si>
  <si>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</si>
  <si>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</si>
  <si>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</si>
  <si>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</si>
  <si>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</si>
  <si>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</si>
  <si>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</si>
  <si>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</si>
  <si>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</si>
  <si>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</si>
  <si>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</si>
  <si>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</si>
  <si>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</si>
  <si>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</si>
  <si>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</si>
  <si>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</si>
  <si>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</si>
  <si>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</si>
  <si>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</si>
  <si>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</si>
  <si>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</si>
  <si>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</si>
  <si>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</si>
  <si>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</si>
  <si>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</si>
  <si>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</si>
  <si>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</si>
  <si>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</si>
  <si>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</si>
  <si>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</si>
  <si>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</si>
  <si>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</si>
  <si>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</si>
  <si>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</si>
  <si>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</si>
  <si>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</si>
  <si>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</si>
  <si>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</si>
  <si>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</si>
  <si>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</si>
  <si>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</si>
  <si>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</si>
  <si>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</si>
  <si>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</si>
  <si>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</si>
  <si>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</si>
  <si>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</si>
  <si>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</si>
  <si>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</si>
  <si>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</si>
  <si>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</si>
  <si>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</si>
  <si>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</si>
  <si>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</si>
  <si>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</si>
  <si>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</si>
  <si>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</si>
  <si>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</si>
  <si>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</si>
  <si>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</si>
  <si>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</si>
  <si>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</si>
  <si>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</si>
  <si>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</si>
  <si>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</si>
  <si>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</si>
  <si>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</si>
  <si>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</si>
  <si>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</si>
  <si>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</si>
  <si>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</si>
  <si>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</si>
  <si>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</si>
  <si>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</si>
  <si>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</si>
  <si>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</si>
  <si>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</si>
  <si>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</si>
  <si>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</si>
  <si>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</si>
  <si>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</si>
  <si>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支出总计</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</si>
</sst>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 "/>
  </numFmts>
  <fonts count="34">
    <font>
      <sz val="12"/>
      <name val="宋体"/>
      <charset val="134"/>
    </font>
    <font>
      <sz val="11"/>
      <color theme="1"/>
      <name val="宋体"/>
      <charset val="134"/>
      <scheme val="minor"/>
    </font>
    <font>
      <b/>
      <sz val="18"/>
      <name val="宋体"/>
      <charset val="134"/>
    </font>
    <font>
      <sz val="11"/>
      <color rgb="FF231F20"/>
      <name val="方正宋三_GBK"/>
      <charset val="134"/>
    </font>
    <font>
      <b/>
      <sz val="11"/>
      <color rgb="FF231F20"/>
      <name val="方正黑体_GBK"/>
      <charset val="134"/>
    </font>
    <font>
      <sz val="11"/>
      <name val="宋体"/>
      <charset val="134"/>
    </font>
    <font>
      <sz val="14"/>
      <color theme="0"/>
      <name val="宋体"/>
      <charset val="134"/>
      <scheme val="minor"/>
    </font>
    <font>
      <sz val="14"/>
      <color rgb="FF231F20"/>
      <name val="宋体"/>
      <charset val="134"/>
      <scheme val="minor"/>
    </font>
    <font>
      <sz val="11"/>
      <name val="宋体"/>
      <charset val="134"/>
      <scheme val="minor"/>
    </font>
    <font>
      <sz val="14"/>
      <name val="宋体"/>
      <charset val="134"/>
      <scheme val="minor"/>
    </font>
    <font>
      <b/>
      <sz val="11"/>
      <name val="宋体"/>
      <charset val="134"/>
    </font>
    <font>
      <b/>
      <sz val="14"/>
      <color rgb="FF231F20"/>
      <name val="宋体"/>
      <charset val="134"/>
      <scheme val="minor"/>
    </font>
    <font>
      <sz val="14"/>
      <color theme="1"/>
      <name val="宋体"/>
      <charset val="134"/>
      <scheme val="minor"/>
    </font>
    <font>
      <sz val="11"/>
      <color theme="0"/>
      <name val="宋体"/>
      <charset val="134"/>
      <scheme val="minor"/>
    </font>
    <font>
      <sz val="11"/>
      <color theme="0"/>
      <name val="宋体"/>
      <charset val="0"/>
      <scheme val="minor"/>
    </font>
    <font>
      <b/>
      <sz val="13"/>
      <color theme="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color indexed="8"/>
      <name val="宋体"/>
      <charset val="134"/>
    </font>
  </fonts>
  <fills count="33">
    <fill>
      <patternFill patternType="none"/>
    </fill>
    <fill>
      <patternFill patternType="gray125"/>
    </fill>
    <fill>
      <patternFill patternType="solid">
        <fgColor theme="5"/>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rgb="FFC6EFCE"/>
        <bgColor indexed="64"/>
      </patternFill>
    </fill>
    <fill>
      <patternFill patternType="solid">
        <fgColor theme="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 fillId="0" borderId="0" applyFont="0" applyFill="0" applyBorder="0" applyAlignment="0" applyProtection="0">
      <alignment vertical="center"/>
    </xf>
    <xf numFmtId="0" fontId="16" fillId="3" borderId="0" applyNumberFormat="0" applyBorder="0" applyAlignment="0" applyProtection="0">
      <alignment vertical="center"/>
    </xf>
    <xf numFmtId="0" fontId="17" fillId="6" borderId="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6" fillId="12" borderId="0" applyNumberFormat="0" applyBorder="0" applyAlignment="0" applyProtection="0">
      <alignment vertical="center"/>
    </xf>
    <xf numFmtId="0" fontId="18" fillId="7" borderId="0" applyNumberFormat="0" applyBorder="0" applyAlignment="0" applyProtection="0">
      <alignment vertical="center"/>
    </xf>
    <xf numFmtId="43" fontId="1" fillId="0" borderId="0" applyFont="0" applyFill="0" applyBorder="0" applyAlignment="0" applyProtection="0">
      <alignment vertical="center"/>
    </xf>
    <xf numFmtId="0" fontId="14" fillId="16" borderId="0" applyNumberFormat="0" applyBorder="0" applyAlignment="0" applyProtection="0">
      <alignment vertical="center"/>
    </xf>
    <xf numFmtId="0" fontId="23" fillId="0" borderId="0" applyNumberFormat="0" applyFill="0" applyBorder="0" applyAlignment="0" applyProtection="0">
      <alignment vertical="center"/>
    </xf>
    <xf numFmtId="9" fontId="1" fillId="0" borderId="0" applyFont="0" applyFill="0" applyBorder="0" applyAlignment="0" applyProtection="0">
      <alignment vertical="center"/>
    </xf>
    <xf numFmtId="0" fontId="24" fillId="0" borderId="0" applyNumberFormat="0" applyFill="0" applyBorder="0" applyAlignment="0" applyProtection="0">
      <alignment vertical="center"/>
    </xf>
    <xf numFmtId="0" fontId="1" fillId="19" borderId="9" applyNumberFormat="0" applyFont="0" applyAlignment="0" applyProtection="0">
      <alignment vertical="center"/>
    </xf>
    <xf numFmtId="0" fontId="14" fillId="18"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5" applyNumberFormat="0" applyFill="0" applyAlignment="0" applyProtection="0">
      <alignment vertical="center"/>
    </xf>
    <xf numFmtId="0" fontId="15" fillId="0" borderId="5" applyNumberFormat="0" applyFill="0" applyAlignment="0" applyProtection="0">
      <alignment vertical="center"/>
    </xf>
    <xf numFmtId="0" fontId="14" fillId="23" borderId="0" applyNumberFormat="0" applyBorder="0" applyAlignment="0" applyProtection="0">
      <alignment vertical="center"/>
    </xf>
    <xf numFmtId="0" fontId="20" fillId="0" borderId="7" applyNumberFormat="0" applyFill="0" applyAlignment="0" applyProtection="0">
      <alignment vertical="center"/>
    </xf>
    <xf numFmtId="0" fontId="14" fillId="24" borderId="0" applyNumberFormat="0" applyBorder="0" applyAlignment="0" applyProtection="0">
      <alignment vertical="center"/>
    </xf>
    <xf numFmtId="0" fontId="28" fillId="25" borderId="10" applyNumberFormat="0" applyAlignment="0" applyProtection="0">
      <alignment vertical="center"/>
    </xf>
    <xf numFmtId="0" fontId="29" fillId="25" borderId="6" applyNumberFormat="0" applyAlignment="0" applyProtection="0">
      <alignment vertical="center"/>
    </xf>
    <xf numFmtId="0" fontId="21" fillId="14" borderId="8" applyNumberFormat="0" applyAlignment="0" applyProtection="0">
      <alignment vertical="center"/>
    </xf>
    <xf numFmtId="0" fontId="16" fillId="17" borderId="0" applyNumberFormat="0" applyBorder="0" applyAlignment="0" applyProtection="0">
      <alignment vertical="center"/>
    </xf>
    <xf numFmtId="0" fontId="14" fillId="2"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27" borderId="0" applyNumberFormat="0" applyBorder="0" applyAlignment="0" applyProtection="0">
      <alignment vertical="center"/>
    </xf>
    <xf numFmtId="0" fontId="19" fillId="11" borderId="0" applyNumberFormat="0" applyBorder="0" applyAlignment="0" applyProtection="0">
      <alignment vertical="center"/>
    </xf>
    <xf numFmtId="0" fontId="16" fillId="15" borderId="0" applyNumberFormat="0" applyBorder="0" applyAlignment="0" applyProtection="0">
      <alignment vertical="center"/>
    </xf>
    <xf numFmtId="0" fontId="14" fillId="28" borderId="0" applyNumberFormat="0" applyBorder="0" applyAlignment="0" applyProtection="0">
      <alignment vertical="center"/>
    </xf>
    <xf numFmtId="0" fontId="16" fillId="22" borderId="0" applyNumberFormat="0" applyBorder="0" applyAlignment="0" applyProtection="0">
      <alignment vertical="center"/>
    </xf>
    <xf numFmtId="0" fontId="16" fillId="10" borderId="0" applyNumberFormat="0" applyBorder="0" applyAlignment="0" applyProtection="0">
      <alignment vertical="center"/>
    </xf>
    <xf numFmtId="0" fontId="16" fillId="29" borderId="0" applyNumberFormat="0" applyBorder="0" applyAlignment="0" applyProtection="0">
      <alignment vertical="center"/>
    </xf>
    <xf numFmtId="0" fontId="16" fillId="26" borderId="0" applyNumberFormat="0" applyBorder="0" applyAlignment="0" applyProtection="0">
      <alignment vertical="center"/>
    </xf>
    <xf numFmtId="0" fontId="14" fillId="9" borderId="0" applyNumberFormat="0" applyBorder="0" applyAlignment="0" applyProtection="0">
      <alignment vertical="center"/>
    </xf>
    <xf numFmtId="0" fontId="14" fillId="21" borderId="0" applyNumberFormat="0" applyBorder="0" applyAlignment="0" applyProtection="0">
      <alignment vertical="center"/>
    </xf>
    <xf numFmtId="0" fontId="16" fillId="30" borderId="0" applyNumberFormat="0" applyBorder="0" applyAlignment="0" applyProtection="0">
      <alignment vertical="center"/>
    </xf>
    <xf numFmtId="0" fontId="16" fillId="5" borderId="0" applyNumberFormat="0" applyBorder="0" applyAlignment="0" applyProtection="0">
      <alignment vertical="center"/>
    </xf>
    <xf numFmtId="0" fontId="14" fillId="31" borderId="0" applyNumberFormat="0" applyBorder="0" applyAlignment="0" applyProtection="0">
      <alignment vertical="center"/>
    </xf>
    <xf numFmtId="0" fontId="16" fillId="20" borderId="0" applyNumberFormat="0" applyBorder="0" applyAlignment="0" applyProtection="0">
      <alignment vertical="center"/>
    </xf>
    <xf numFmtId="0" fontId="14" fillId="32" borderId="0" applyNumberFormat="0" applyBorder="0" applyAlignment="0" applyProtection="0">
      <alignment vertical="center"/>
    </xf>
    <xf numFmtId="0" fontId="14" fillId="4" borderId="0" applyNumberFormat="0" applyBorder="0" applyAlignment="0" applyProtection="0">
      <alignment vertical="center"/>
    </xf>
    <xf numFmtId="0" fontId="16" fillId="8" borderId="0" applyNumberFormat="0" applyBorder="0" applyAlignment="0" applyProtection="0">
      <alignment vertical="center"/>
    </xf>
    <xf numFmtId="0" fontId="14" fillId="13" borderId="0" applyNumberFormat="0" applyBorder="0" applyAlignment="0" applyProtection="0">
      <alignment vertical="center"/>
    </xf>
    <xf numFmtId="0" fontId="33" fillId="0" borderId="0" applyNumberFormat="0" applyFill="0" applyBorder="0" applyProtection="0"/>
  </cellStyleXfs>
  <cellXfs count="35">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3" fontId="5" fillId="0" borderId="2" xfId="0" applyNumberFormat="1" applyFont="1" applyFill="1" applyBorder="1" applyAlignment="1" applyProtection="1">
      <alignment vertical="center"/>
    </xf>
    <xf numFmtId="0" fontId="6" fillId="0" borderId="2" xfId="0" applyNumberFormat="1" applyFont="1" applyFill="1" applyBorder="1" applyAlignment="1">
      <alignment horizontal="center" vertical="center" wrapText="1"/>
    </xf>
    <xf numFmtId="3" fontId="5" fillId="0" borderId="0" xfId="0" applyNumberFormat="1" applyFont="1" applyFill="1" applyBorder="1" applyAlignment="1" applyProtection="1">
      <alignment vertical="center"/>
    </xf>
    <xf numFmtId="3" fontId="5" fillId="0" borderId="2" xfId="0" applyNumberFormat="1" applyFont="1" applyFill="1" applyBorder="1" applyAlignment="1" applyProtection="1">
      <alignment horizontal="left" vertical="center"/>
    </xf>
    <xf numFmtId="0" fontId="7" fillId="0" borderId="2" xfId="0" applyNumberFormat="1" applyFont="1" applyFill="1" applyBorder="1" applyAlignment="1">
      <alignment horizontal="center" vertical="center" wrapText="1"/>
    </xf>
    <xf numFmtId="0" fontId="8" fillId="0" borderId="2" xfId="49" applyNumberFormat="1" applyFont="1" applyFill="1" applyBorder="1" applyAlignment="1" applyProtection="1">
      <alignment vertical="center"/>
    </xf>
    <xf numFmtId="0" fontId="5" fillId="0" borderId="2" xfId="0" applyFont="1" applyFill="1" applyBorder="1" applyAlignment="1">
      <alignment horizontal="left" vertical="center"/>
    </xf>
    <xf numFmtId="0" fontId="5" fillId="0" borderId="2" xfId="49" applyNumberFormat="1" applyFont="1" applyFill="1" applyBorder="1" applyAlignment="1" applyProtection="1">
      <alignment vertical="center"/>
    </xf>
    <xf numFmtId="0" fontId="9"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0" applyFont="1" applyFill="1" applyBorder="1" applyAlignment="1">
      <alignment horizontal="distributed" vertical="center"/>
    </xf>
    <xf numFmtId="0" fontId="11" fillId="0" borderId="2" xfId="0" applyNumberFormat="1" applyFont="1" applyFill="1" applyBorder="1" applyAlignment="1">
      <alignment horizontal="center" vertical="center" wrapText="1"/>
    </xf>
    <xf numFmtId="0" fontId="10" fillId="0" borderId="2" xfId="0" applyFont="1" applyFill="1" applyBorder="1" applyAlignment="1">
      <alignment vertical="center" wrapText="1"/>
    </xf>
    <xf numFmtId="0" fontId="12" fillId="0" borderId="2" xfId="0" applyFont="1" applyFill="1" applyBorder="1" applyAlignment="1">
      <alignment horizontal="center" vertical="center"/>
    </xf>
    <xf numFmtId="0" fontId="10" fillId="0" borderId="0" xfId="0" applyFont="1" applyFill="1" applyBorder="1" applyAlignment="1">
      <alignment vertical="center"/>
    </xf>
    <xf numFmtId="0" fontId="5" fillId="0" borderId="2" xfId="0" applyFont="1" applyFill="1" applyBorder="1" applyAlignment="1">
      <alignment vertical="center" wrapText="1"/>
    </xf>
    <xf numFmtId="0" fontId="5" fillId="0" borderId="0" xfId="0" applyFont="1" applyFill="1" applyBorder="1" applyAlignment="1">
      <alignment vertical="center"/>
    </xf>
    <xf numFmtId="1" fontId="5" fillId="0" borderId="2" xfId="0" applyNumberFormat="1" applyFont="1" applyFill="1" applyBorder="1" applyAlignment="1" applyProtection="1">
      <alignment vertical="center" wrapText="1"/>
      <protection locked="0"/>
    </xf>
    <xf numFmtId="1" fontId="5" fillId="0" borderId="0" xfId="0" applyNumberFormat="1" applyFont="1" applyFill="1" applyBorder="1" applyAlignment="1" applyProtection="1">
      <alignment vertical="center"/>
      <protection locked="0"/>
    </xf>
    <xf numFmtId="0" fontId="10" fillId="0" borderId="2" xfId="0" applyFont="1" applyFill="1" applyBorder="1" applyAlignment="1">
      <alignment horizontal="distributed" vertical="center" wrapText="1"/>
    </xf>
    <xf numFmtId="176" fontId="11" fillId="0" borderId="2" xfId="0" applyNumberFormat="1" applyFont="1" applyFill="1" applyBorder="1" applyAlignment="1">
      <alignment horizontal="center" vertical="center" wrapText="1"/>
    </xf>
    <xf numFmtId="0" fontId="10" fillId="0" borderId="0" xfId="0" applyFont="1" applyFill="1" applyBorder="1" applyAlignment="1">
      <alignment horizontal="distributed" vertical="center"/>
    </xf>
    <xf numFmtId="0" fontId="13" fillId="0" borderId="0"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C274"/>
  <sheetViews>
    <sheetView tabSelected="1" workbookViewId="0">
      <pane xSplit="1" ySplit="6" topLeftCell="B251" activePane="bottomRight" state="frozen"/>
      <selection/>
      <selection pane="topRight"/>
      <selection pane="bottomLeft"/>
      <selection pane="bottomRight" activeCell="H253" sqref="H253"/>
    </sheetView>
  </sheetViews>
  <sheetFormatPr defaultColWidth="9" defaultRowHeight="13.5" outlineLevelCol="2"/>
  <cols>
    <col min="1" max="1" width="54.25" style="3" customWidth="1"/>
    <col min="2" max="2" width="11.375" style="4" customWidth="1"/>
    <col min="3" max="3" width="5.8" style="2" customWidth="1"/>
    <col min="4" max="16384" width="9" style="2"/>
  </cols>
  <sheetData>
    <row r="1" s="1" customFormat="1" ht="22.5" spans="1:2">
      <c r="A1" s="5" t="s">
        <v>0</v>
      </c>
      <c r="B1" s="6"/>
    </row>
    <row r="2" s="1" customFormat="1" ht="25.5" customHeight="1" spans="1:2">
      <c r="A2" s="7" t="s">
        <v>1</v>
      </c>
      <c r="B2" s="8" t="s">
        <v>2</v>
      </c>
    </row>
    <row r="3" s="1" customFormat="1" ht="26.85" customHeight="1" spans="1:2">
      <c r="A3" s="9" t="s">
        <v>3</v>
      </c>
      <c r="B3" s="10" t="s">
        <v>4</v>
      </c>
    </row>
    <row r="4" s="1" customFormat="1" ht="30" customHeight="1" spans="1:2">
      <c r="A4" s="9"/>
      <c r="B4" s="11"/>
    </row>
    <row r="5" s="2" customFormat="1" ht="18.75" spans="1:3">
      <c r="A5" s="12" t="s">
        <v>5</v>
      </c>
      <c r="B5" s="13"/>
      <c r="C5" s="14"/>
    </row>
    <row r="6" s="2" customFormat="1" ht="18.75" spans="1:3">
      <c r="A6" s="15" t="s">
        <v>6</v>
      </c>
      <c r="B6" s="13"/>
      <c r="C6" s="14"/>
    </row>
    <row r="7" s="2" customFormat="1" ht="18.75" spans="1:3">
      <c r="A7" s="15" t="s">
        <v>7</v>
      </c>
      <c r="B7" s="16"/>
      <c r="C7" s="14"/>
    </row>
    <row r="8" s="2" customFormat="1" ht="18.75" spans="1:3">
      <c r="A8" s="15" t="s">
        <v>8</v>
      </c>
      <c r="B8" s="16"/>
      <c r="C8" s="14"/>
    </row>
    <row r="9" s="2" customFormat="1" ht="18.75" spans="1:3">
      <c r="A9" s="15" t="s">
        <v>9</v>
      </c>
      <c r="B9" s="16"/>
      <c r="C9" s="14"/>
    </row>
    <row r="10" s="2" customFormat="1" ht="18.75" spans="1:3">
      <c r="A10" s="15" t="s">
        <v>10</v>
      </c>
      <c r="B10" s="16"/>
      <c r="C10" s="14"/>
    </row>
    <row r="11" s="2" customFormat="1" ht="18.75" spans="1:3">
      <c r="A11" s="15" t="s">
        <v>11</v>
      </c>
      <c r="B11" s="16"/>
      <c r="C11" s="14"/>
    </row>
    <row r="12" s="2" customFormat="1" ht="18.75" spans="1:3">
      <c r="A12" s="15" t="s">
        <v>12</v>
      </c>
      <c r="B12" s="13"/>
      <c r="C12" s="14"/>
    </row>
    <row r="13" s="2" customFormat="1" ht="18.75" spans="1:3">
      <c r="A13" s="15" t="s">
        <v>13</v>
      </c>
      <c r="B13" s="16"/>
      <c r="C13" s="14"/>
    </row>
    <row r="14" s="2" customFormat="1" ht="18.75" spans="1:3">
      <c r="A14" s="15" t="s">
        <v>14</v>
      </c>
      <c r="B14" s="16"/>
      <c r="C14" s="14"/>
    </row>
    <row r="15" s="2" customFormat="1" ht="18.75" spans="1:3">
      <c r="A15" s="15" t="s">
        <v>15</v>
      </c>
      <c r="B15" s="16"/>
      <c r="C15" s="14"/>
    </row>
    <row r="16" s="2" customFormat="1" ht="18.75" spans="1:3">
      <c r="A16" s="15" t="s">
        <v>16</v>
      </c>
      <c r="B16" s="16"/>
      <c r="C16" s="14"/>
    </row>
    <row r="17" s="2" customFormat="1" ht="18.75" spans="1:3">
      <c r="A17" s="15" t="s">
        <v>17</v>
      </c>
      <c r="B17" s="16"/>
      <c r="C17" s="14"/>
    </row>
    <row r="18" s="2" customFormat="1" ht="18.75" spans="1:3">
      <c r="A18" s="15" t="s">
        <v>18</v>
      </c>
      <c r="B18" s="13"/>
      <c r="C18" s="14"/>
    </row>
    <row r="19" s="2" customFormat="1" ht="18.75" spans="1:3">
      <c r="A19" s="17" t="s">
        <v>19</v>
      </c>
      <c r="B19" s="16"/>
      <c r="C19" s="14"/>
    </row>
    <row r="20" s="2" customFormat="1" ht="18.75" spans="1:3">
      <c r="A20" s="17" t="s">
        <v>20</v>
      </c>
      <c r="B20" s="16"/>
      <c r="C20" s="14"/>
    </row>
    <row r="21" s="2" customFormat="1" ht="18.75" spans="1:3">
      <c r="A21" s="12" t="s">
        <v>21</v>
      </c>
      <c r="B21" s="16">
        <f>B22+B26+B30</f>
        <v>556</v>
      </c>
      <c r="C21" s="14"/>
    </row>
    <row r="22" s="2" customFormat="1" ht="18.75" spans="1:3">
      <c r="A22" s="15" t="s">
        <v>22</v>
      </c>
      <c r="B22" s="16">
        <f>SUM(B23:B25)</f>
        <v>535</v>
      </c>
      <c r="C22" s="14"/>
    </row>
    <row r="23" s="2" customFormat="1" ht="18.75" spans="1:3">
      <c r="A23" s="15" t="s">
        <v>23</v>
      </c>
      <c r="B23" s="16">
        <v>350</v>
      </c>
      <c r="C23" s="14"/>
    </row>
    <row r="24" s="2" customFormat="1" ht="18.75" spans="1:3">
      <c r="A24" s="15" t="s">
        <v>24</v>
      </c>
      <c r="B24" s="16">
        <v>176</v>
      </c>
      <c r="C24" s="14"/>
    </row>
    <row r="25" s="2" customFormat="1" ht="18.75" spans="1:3">
      <c r="A25" s="15" t="s">
        <v>25</v>
      </c>
      <c r="B25" s="16">
        <v>9</v>
      </c>
      <c r="C25" s="14"/>
    </row>
    <row r="26" s="2" customFormat="1" ht="18.75" spans="1:3">
      <c r="A26" s="15" t="s">
        <v>26</v>
      </c>
      <c r="B26" s="16">
        <f>SUM(B27:B29)</f>
        <v>21</v>
      </c>
      <c r="C26" s="14"/>
    </row>
    <row r="27" s="2" customFormat="1" ht="18.75" spans="1:3">
      <c r="A27" s="15" t="s">
        <v>23</v>
      </c>
      <c r="B27" s="16"/>
      <c r="C27" s="14"/>
    </row>
    <row r="28" s="2" customFormat="1" ht="18.75" spans="1:3">
      <c r="A28" s="15" t="s">
        <v>24</v>
      </c>
      <c r="B28" s="16">
        <v>21</v>
      </c>
      <c r="C28" s="14"/>
    </row>
    <row r="29" s="2" customFormat="1" ht="18.75" spans="1:3">
      <c r="A29" s="18" t="s">
        <v>27</v>
      </c>
      <c r="B29" s="16"/>
      <c r="C29" s="14"/>
    </row>
    <row r="30" s="2" customFormat="1" ht="18.75" spans="1:3">
      <c r="A30" s="15" t="s">
        <v>28</v>
      </c>
      <c r="B30" s="13"/>
      <c r="C30" s="14"/>
    </row>
    <row r="31" s="2" customFormat="1" ht="18.75" spans="1:3">
      <c r="A31" s="17" t="s">
        <v>24</v>
      </c>
      <c r="B31" s="16"/>
      <c r="C31" s="14"/>
    </row>
    <row r="32" s="2" customFormat="1" ht="18.75" spans="1:3">
      <c r="A32" s="17" t="s">
        <v>29</v>
      </c>
      <c r="B32" s="16"/>
      <c r="C32" s="14"/>
    </row>
    <row r="33" s="2" customFormat="1" ht="18.75" spans="1:3">
      <c r="A33" s="12" t="s">
        <v>30</v>
      </c>
      <c r="B33" s="13"/>
      <c r="C33" s="14"/>
    </row>
    <row r="34" s="2" customFormat="1" ht="18.75" spans="1:3">
      <c r="A34" s="12" t="s">
        <v>31</v>
      </c>
      <c r="B34" s="13"/>
      <c r="C34" s="14"/>
    </row>
    <row r="35" s="2" customFormat="1" ht="18.75" spans="1:3">
      <c r="A35" s="12" t="s">
        <v>32</v>
      </c>
      <c r="B35" s="16"/>
      <c r="C35" s="14"/>
    </row>
    <row r="36" s="2" customFormat="1" ht="18.75" spans="1:3">
      <c r="A36" s="12" t="s">
        <v>33</v>
      </c>
      <c r="B36" s="16"/>
      <c r="C36" s="14"/>
    </row>
    <row r="37" s="2" customFormat="1" ht="18.75" spans="1:3">
      <c r="A37" s="12" t="s">
        <v>34</v>
      </c>
      <c r="B37" s="16"/>
      <c r="C37" s="14"/>
    </row>
    <row r="38" s="2" customFormat="1" ht="18.75" spans="1:3">
      <c r="A38" s="12" t="s">
        <v>35</v>
      </c>
      <c r="B38" s="16"/>
      <c r="C38" s="14"/>
    </row>
    <row r="39" s="2" customFormat="1" ht="18.75" spans="1:3">
      <c r="A39" s="12" t="s">
        <v>36</v>
      </c>
      <c r="B39" s="13"/>
      <c r="C39" s="14"/>
    </row>
    <row r="40" s="2" customFormat="1" ht="18.75" spans="1:3">
      <c r="A40" s="12" t="s">
        <v>37</v>
      </c>
      <c r="B40" s="16"/>
      <c r="C40" s="14"/>
    </row>
    <row r="41" s="2" customFormat="1" ht="18.75" spans="1:3">
      <c r="A41" s="12" t="s">
        <v>38</v>
      </c>
      <c r="B41" s="16"/>
      <c r="C41" s="14"/>
    </row>
    <row r="42" s="2" customFormat="1" ht="18.75" spans="1:3">
      <c r="A42" s="12" t="s">
        <v>39</v>
      </c>
      <c r="B42" s="16"/>
      <c r="C42" s="14"/>
    </row>
    <row r="43" s="2" customFormat="1" ht="18.75" spans="1:3">
      <c r="A43" s="12" t="s">
        <v>40</v>
      </c>
      <c r="B43" s="16"/>
      <c r="C43" s="14"/>
    </row>
    <row r="44" s="2" customFormat="1" ht="18.75" spans="1:3">
      <c r="A44" s="12" t="s">
        <v>41</v>
      </c>
      <c r="B44" s="16">
        <f>B45+B58+B62+B63+B69+B73+B77+B81+B87+B90</f>
        <v>106517</v>
      </c>
      <c r="C44" s="14"/>
    </row>
    <row r="45" s="2" customFormat="1" ht="18.75" spans="1:3">
      <c r="A45" s="12" t="s">
        <v>42</v>
      </c>
      <c r="B45" s="16">
        <f>SUM(B46:B57)</f>
        <v>78801</v>
      </c>
      <c r="C45" s="14"/>
    </row>
    <row r="46" s="2" customFormat="1" ht="18.75" spans="1:3">
      <c r="A46" s="18" t="s">
        <v>43</v>
      </c>
      <c r="B46" s="16">
        <v>20200</v>
      </c>
      <c r="C46" s="14"/>
    </row>
    <row r="47" s="2" customFormat="1" ht="18.75" spans="1:3">
      <c r="A47" s="18" t="s">
        <v>44</v>
      </c>
      <c r="B47" s="16">
        <v>16340</v>
      </c>
      <c r="C47" s="14"/>
    </row>
    <row r="48" s="2" customFormat="1" ht="18.75" spans="1:3">
      <c r="A48" s="18" t="s">
        <v>45</v>
      </c>
      <c r="B48" s="16">
        <v>1333</v>
      </c>
      <c r="C48" s="14"/>
    </row>
    <row r="49" s="2" customFormat="1" ht="18.75" spans="1:3">
      <c r="A49" s="18" t="s">
        <v>46</v>
      </c>
      <c r="B49" s="16">
        <v>6408</v>
      </c>
      <c r="C49" s="14"/>
    </row>
    <row r="50" s="2" customFormat="1" ht="18.75" spans="1:3">
      <c r="A50" s="18" t="s">
        <v>47</v>
      </c>
      <c r="B50" s="16"/>
      <c r="C50" s="14"/>
    </row>
    <row r="51" s="2" customFormat="1" ht="18.75" spans="1:3">
      <c r="A51" s="18" t="s">
        <v>48</v>
      </c>
      <c r="B51" s="16"/>
      <c r="C51" s="14"/>
    </row>
    <row r="52" s="2" customFormat="1" ht="18.75" spans="1:3">
      <c r="A52" s="18" t="s">
        <v>49</v>
      </c>
      <c r="B52" s="16"/>
      <c r="C52" s="14"/>
    </row>
    <row r="53" s="2" customFormat="1" ht="18.75" spans="1:3">
      <c r="A53" s="18" t="s">
        <v>50</v>
      </c>
      <c r="B53" s="16"/>
      <c r="C53" s="14"/>
    </row>
    <row r="54" s="2" customFormat="1" ht="18.75" spans="1:3">
      <c r="A54" s="18" t="s">
        <v>51</v>
      </c>
      <c r="B54" s="16"/>
      <c r="C54" s="14"/>
    </row>
    <row r="55" s="2" customFormat="1" ht="18.75" spans="1:3">
      <c r="A55" s="18" t="s">
        <v>52</v>
      </c>
      <c r="B55" s="16"/>
      <c r="C55" s="14"/>
    </row>
    <row r="56" s="2" customFormat="1" ht="18.75" spans="1:3">
      <c r="A56" s="18" t="s">
        <v>53</v>
      </c>
      <c r="B56" s="16"/>
      <c r="C56" s="14"/>
    </row>
    <row r="57" s="2" customFormat="1" ht="18.75" spans="1:3">
      <c r="A57" s="18" t="s">
        <v>54</v>
      </c>
      <c r="B57" s="16">
        <v>34520</v>
      </c>
      <c r="C57" s="14"/>
    </row>
    <row r="58" s="2" customFormat="1" ht="18.75" spans="1:3">
      <c r="A58" s="12" t="s">
        <v>55</v>
      </c>
      <c r="B58" s="16">
        <f>SUM(B59:B61)</f>
        <v>42</v>
      </c>
      <c r="C58" s="14"/>
    </row>
    <row r="59" s="2" customFormat="1" ht="18.75" spans="1:3">
      <c r="A59" s="18" t="s">
        <v>43</v>
      </c>
      <c r="B59" s="13"/>
      <c r="C59" s="14"/>
    </row>
    <row r="60" s="2" customFormat="1" ht="18.75" spans="1:3">
      <c r="A60" s="18" t="s">
        <v>44</v>
      </c>
      <c r="B60" s="16"/>
      <c r="C60" s="14"/>
    </row>
    <row r="61" s="2" customFormat="1" ht="18.75" spans="1:3">
      <c r="A61" s="18" t="s">
        <v>56</v>
      </c>
      <c r="B61" s="16">
        <v>42</v>
      </c>
      <c r="C61" s="14"/>
    </row>
    <row r="62" s="2" customFormat="1" ht="18.75" spans="1:3">
      <c r="A62" s="12" t="s">
        <v>57</v>
      </c>
      <c r="B62" s="16">
        <v>1300</v>
      </c>
      <c r="C62" s="14"/>
    </row>
    <row r="63" s="2" customFormat="1" ht="18.75" spans="1:3">
      <c r="A63" s="12" t="s">
        <v>58</v>
      </c>
      <c r="B63" s="16">
        <f>SUM(B64:B68)</f>
        <v>1393</v>
      </c>
      <c r="C63" s="14"/>
    </row>
    <row r="64" s="2" customFormat="1" ht="18.75" spans="1:3">
      <c r="A64" s="18" t="s">
        <v>59</v>
      </c>
      <c r="B64" s="16">
        <v>1393</v>
      </c>
      <c r="C64" s="14"/>
    </row>
    <row r="65" s="2" customFormat="1" ht="18.75" spans="1:3">
      <c r="A65" s="18" t="s">
        <v>60</v>
      </c>
      <c r="B65" s="16"/>
      <c r="C65" s="14"/>
    </row>
    <row r="66" s="2" customFormat="1" ht="18.75" spans="1:3">
      <c r="A66" s="18" t="s">
        <v>61</v>
      </c>
      <c r="B66" s="16"/>
      <c r="C66" s="14"/>
    </row>
    <row r="67" s="2" customFormat="1" ht="18.75" spans="1:3">
      <c r="A67" s="18" t="s">
        <v>62</v>
      </c>
      <c r="B67" s="16"/>
      <c r="C67" s="14"/>
    </row>
    <row r="68" s="2" customFormat="1" ht="18.75" spans="1:3">
      <c r="A68" s="18" t="s">
        <v>63</v>
      </c>
      <c r="B68" s="16"/>
      <c r="C68" s="14"/>
    </row>
    <row r="69" s="2" customFormat="1" ht="18.75" spans="1:3">
      <c r="A69" s="12" t="s">
        <v>64</v>
      </c>
      <c r="B69" s="16">
        <f>SUM(B70:B72)</f>
        <v>1981</v>
      </c>
      <c r="C69" s="14"/>
    </row>
    <row r="70" s="2" customFormat="1" ht="18.75" spans="1:3">
      <c r="A70" s="12" t="s">
        <v>65</v>
      </c>
      <c r="B70" s="16">
        <v>1423</v>
      </c>
      <c r="C70" s="14"/>
    </row>
    <row r="71" s="2" customFormat="1" ht="18.75" spans="1:3">
      <c r="A71" s="12" t="s">
        <v>66</v>
      </c>
      <c r="B71" s="16"/>
      <c r="C71" s="14"/>
    </row>
    <row r="72" s="2" customFormat="1" ht="18.75" spans="1:3">
      <c r="A72" s="12" t="s">
        <v>67</v>
      </c>
      <c r="B72" s="16">
        <v>558</v>
      </c>
      <c r="C72" s="14"/>
    </row>
    <row r="73" s="2" customFormat="1" ht="18.75" spans="1:3">
      <c r="A73" s="12" t="s">
        <v>68</v>
      </c>
      <c r="B73" s="13"/>
      <c r="C73" s="14"/>
    </row>
    <row r="74" s="2" customFormat="1" ht="18.75" spans="1:3">
      <c r="A74" s="17" t="s">
        <v>43</v>
      </c>
      <c r="B74" s="16"/>
      <c r="C74" s="14"/>
    </row>
    <row r="75" s="2" customFormat="1" ht="18.75" spans="1:3">
      <c r="A75" s="17" t="s">
        <v>44</v>
      </c>
      <c r="B75" s="16"/>
      <c r="C75" s="14"/>
    </row>
    <row r="76" s="2" customFormat="1" ht="18.75" spans="1:3">
      <c r="A76" s="19" t="s">
        <v>69</v>
      </c>
      <c r="B76" s="16"/>
      <c r="C76" s="14"/>
    </row>
    <row r="77" s="2" customFormat="1" ht="18.75" spans="1:3">
      <c r="A77" s="12" t="s">
        <v>70</v>
      </c>
      <c r="B77" s="20">
        <f>SUM(B78:B80)</f>
        <v>23000</v>
      </c>
      <c r="C77" s="14"/>
    </row>
    <row r="78" s="2" customFormat="1" ht="18.75" spans="1:3">
      <c r="A78" s="17" t="s">
        <v>43</v>
      </c>
      <c r="B78" s="16"/>
      <c r="C78" s="14"/>
    </row>
    <row r="79" s="2" customFormat="1" ht="18.75" spans="1:3">
      <c r="A79" s="17" t="s">
        <v>44</v>
      </c>
      <c r="B79" s="16"/>
      <c r="C79" s="14"/>
    </row>
    <row r="80" s="2" customFormat="1" ht="18.75" spans="1:3">
      <c r="A80" s="17" t="s">
        <v>71</v>
      </c>
      <c r="B80" s="16">
        <v>23000</v>
      </c>
      <c r="C80" s="14"/>
    </row>
    <row r="81" s="2" customFormat="1" ht="18.75" spans="1:3">
      <c r="A81" s="12" t="s">
        <v>72</v>
      </c>
      <c r="B81" s="13"/>
      <c r="C81" s="14"/>
    </row>
    <row r="82" s="2" customFormat="1" ht="18.75" spans="1:3">
      <c r="A82" s="17" t="s">
        <v>59</v>
      </c>
      <c r="B82" s="16"/>
      <c r="C82" s="14"/>
    </row>
    <row r="83" s="2" customFormat="1" ht="18.75" spans="1:3">
      <c r="A83" s="17" t="s">
        <v>60</v>
      </c>
      <c r="B83" s="16"/>
      <c r="C83" s="14"/>
    </row>
    <row r="84" s="2" customFormat="1" ht="18.75" spans="1:3">
      <c r="A84" s="17" t="s">
        <v>61</v>
      </c>
      <c r="B84" s="16"/>
      <c r="C84" s="14"/>
    </row>
    <row r="85" s="2" customFormat="1" ht="18.75" spans="1:3">
      <c r="A85" s="17" t="s">
        <v>62</v>
      </c>
      <c r="B85" s="16"/>
      <c r="C85" s="14"/>
    </row>
    <row r="86" s="2" customFormat="1" ht="18.75" spans="1:3">
      <c r="A86" s="17" t="s">
        <v>73</v>
      </c>
      <c r="B86" s="16"/>
      <c r="C86" s="14"/>
    </row>
    <row r="87" s="2" customFormat="1" ht="18.75" spans="1:3">
      <c r="A87" s="12" t="s">
        <v>74</v>
      </c>
      <c r="B87" s="16">
        <f>SUM(B88:B89)</f>
        <v>0</v>
      </c>
      <c r="C87" s="14"/>
    </row>
    <row r="88" s="2" customFormat="1" ht="18.75" spans="1:3">
      <c r="A88" s="17" t="s">
        <v>65</v>
      </c>
      <c r="B88" s="16"/>
      <c r="C88" s="14"/>
    </row>
    <row r="89" s="2" customFormat="1" ht="18.75" spans="1:3">
      <c r="A89" s="17" t="s">
        <v>75</v>
      </c>
      <c r="B89" s="16"/>
      <c r="C89" s="14"/>
    </row>
    <row r="90" s="2" customFormat="1" ht="18.75" spans="1:3">
      <c r="A90" s="17" t="s">
        <v>76</v>
      </c>
      <c r="B90" s="16">
        <f>SUM(B91:B98)</f>
        <v>0</v>
      </c>
      <c r="C90" s="14"/>
    </row>
    <row r="91" s="2" customFormat="1" ht="18.75" spans="1:3">
      <c r="A91" s="17" t="s">
        <v>43</v>
      </c>
      <c r="B91" s="16"/>
      <c r="C91" s="14"/>
    </row>
    <row r="92" s="2" customFormat="1" ht="18.75" spans="1:3">
      <c r="A92" s="17" t="s">
        <v>44</v>
      </c>
      <c r="B92" s="16"/>
      <c r="C92" s="14"/>
    </row>
    <row r="93" s="2" customFormat="1" ht="18.75" spans="1:3">
      <c r="A93" s="17" t="s">
        <v>45</v>
      </c>
      <c r="B93" s="16"/>
      <c r="C93" s="14"/>
    </row>
    <row r="94" s="2" customFormat="1" ht="18.75" spans="1:3">
      <c r="A94" s="17" t="s">
        <v>46</v>
      </c>
      <c r="B94" s="16"/>
      <c r="C94" s="14"/>
    </row>
    <row r="95" s="2" customFormat="1" ht="18.75" spans="1:3">
      <c r="A95" s="17" t="s">
        <v>49</v>
      </c>
      <c r="B95" s="16"/>
      <c r="C95" s="14"/>
    </row>
    <row r="96" s="2" customFormat="1" ht="18.75" spans="1:3">
      <c r="A96" s="17" t="s">
        <v>51</v>
      </c>
      <c r="B96" s="16"/>
      <c r="C96" s="14"/>
    </row>
    <row r="97" s="2" customFormat="1" ht="18.75" spans="1:3">
      <c r="A97" s="17" t="s">
        <v>52</v>
      </c>
      <c r="B97" s="16"/>
      <c r="C97" s="14"/>
    </row>
    <row r="98" s="2" customFormat="1" ht="18.75" spans="1:3">
      <c r="A98" s="17" t="s">
        <v>77</v>
      </c>
      <c r="B98" s="16"/>
      <c r="C98" s="14"/>
    </row>
    <row r="99" s="2" customFormat="1" ht="18.75" spans="1:3">
      <c r="A99" s="12" t="s">
        <v>78</v>
      </c>
      <c r="B99" s="16">
        <f>B100+B105+B110+B115+B118</f>
        <v>0</v>
      </c>
      <c r="C99" s="14"/>
    </row>
    <row r="100" s="2" customFormat="1" ht="18.75" spans="1:3">
      <c r="A100" s="18" t="s">
        <v>79</v>
      </c>
      <c r="B100" s="16">
        <f>SUM(B101:B104)</f>
        <v>0</v>
      </c>
      <c r="C100" s="14"/>
    </row>
    <row r="101" s="2" customFormat="1" ht="18.75" spans="1:3">
      <c r="A101" s="18" t="s">
        <v>24</v>
      </c>
      <c r="B101" s="16"/>
      <c r="C101" s="14"/>
    </row>
    <row r="102" s="2" customFormat="1" ht="18.75" spans="1:3">
      <c r="A102" s="18" t="s">
        <v>80</v>
      </c>
      <c r="B102" s="16"/>
      <c r="C102" s="14"/>
    </row>
    <row r="103" s="2" customFormat="1" ht="18.75" spans="1:3">
      <c r="A103" s="18" t="s">
        <v>81</v>
      </c>
      <c r="B103" s="16"/>
      <c r="C103" s="14"/>
    </row>
    <row r="104" s="2" customFormat="1" ht="18.75" spans="1:3">
      <c r="A104" s="18" t="s">
        <v>82</v>
      </c>
      <c r="B104" s="16"/>
      <c r="C104" s="14"/>
    </row>
    <row r="105" s="2" customFormat="1" ht="18.75" spans="1:3">
      <c r="A105" s="18" t="s">
        <v>83</v>
      </c>
      <c r="B105" s="13"/>
      <c r="C105" s="14"/>
    </row>
    <row r="106" s="2" customFormat="1" ht="18.75" spans="1:3">
      <c r="A106" s="18" t="s">
        <v>24</v>
      </c>
      <c r="B106" s="16"/>
      <c r="C106" s="14"/>
    </row>
    <row r="107" s="2" customFormat="1" ht="18.75" spans="1:3">
      <c r="A107" s="18" t="s">
        <v>80</v>
      </c>
      <c r="B107" s="16"/>
      <c r="C107" s="14"/>
    </row>
    <row r="108" s="2" customFormat="1" ht="18.75" spans="1:3">
      <c r="A108" s="18" t="s">
        <v>84</v>
      </c>
      <c r="B108" s="16"/>
      <c r="C108" s="14"/>
    </row>
    <row r="109" s="2" customFormat="1" ht="18.75" spans="1:3">
      <c r="A109" s="18" t="s">
        <v>85</v>
      </c>
      <c r="B109" s="16"/>
      <c r="C109" s="14"/>
    </row>
    <row r="110" s="2" customFormat="1" ht="18.75" spans="1:3">
      <c r="A110" s="18" t="s">
        <v>86</v>
      </c>
      <c r="B110" s="13"/>
      <c r="C110" s="14"/>
    </row>
    <row r="111" s="2" customFormat="1" ht="18.75" spans="1:3">
      <c r="A111" s="18" t="s">
        <v>87</v>
      </c>
      <c r="B111" s="16"/>
      <c r="C111" s="14"/>
    </row>
    <row r="112" s="2" customFormat="1" ht="18.75" spans="1:3">
      <c r="A112" s="18" t="s">
        <v>88</v>
      </c>
      <c r="B112" s="16"/>
      <c r="C112" s="14"/>
    </row>
    <row r="113" s="2" customFormat="1" ht="18.75" spans="1:3">
      <c r="A113" s="18" t="s">
        <v>89</v>
      </c>
      <c r="B113" s="16"/>
      <c r="C113" s="14"/>
    </row>
    <row r="114" s="2" customFormat="1" ht="18.75" spans="1:3">
      <c r="A114" s="18" t="s">
        <v>90</v>
      </c>
      <c r="B114" s="16"/>
      <c r="C114" s="14"/>
    </row>
    <row r="115" s="2" customFormat="1" ht="18.75" spans="1:3">
      <c r="A115" s="15" t="s">
        <v>91</v>
      </c>
      <c r="B115" s="13"/>
      <c r="C115" s="14"/>
    </row>
    <row r="116" s="2" customFormat="1" ht="18.75" spans="1:3">
      <c r="A116" s="18" t="s">
        <v>92</v>
      </c>
      <c r="B116" s="13"/>
      <c r="C116" s="14"/>
    </row>
    <row r="117" s="2" customFormat="1" ht="18.75" spans="1:3">
      <c r="A117" s="18" t="s">
        <v>93</v>
      </c>
      <c r="B117" s="16"/>
      <c r="C117" s="14"/>
    </row>
    <row r="118" s="2" customFormat="1" ht="18.75" spans="1:3">
      <c r="A118" s="18" t="s">
        <v>94</v>
      </c>
      <c r="B118" s="16"/>
      <c r="C118" s="14"/>
    </row>
    <row r="119" s="2" customFormat="1" ht="18.75" spans="1:3">
      <c r="A119" s="18" t="s">
        <v>95</v>
      </c>
      <c r="B119" s="16"/>
      <c r="C119" s="14"/>
    </row>
    <row r="120" s="2" customFormat="1" ht="18.75" spans="1:3">
      <c r="A120" s="18" t="s">
        <v>96</v>
      </c>
      <c r="B120" s="16"/>
      <c r="C120" s="14"/>
    </row>
    <row r="121" s="2" customFormat="1" ht="18.75" spans="1:3">
      <c r="A121" s="18" t="s">
        <v>97</v>
      </c>
      <c r="B121" s="13"/>
      <c r="C121" s="14"/>
    </row>
    <row r="122" s="2" customFormat="1" ht="18.75" spans="1:3">
      <c r="A122" s="18" t="s">
        <v>95</v>
      </c>
      <c r="B122" s="16"/>
      <c r="C122" s="14"/>
    </row>
    <row r="123" s="2" customFormat="1" ht="18.75" spans="1:3">
      <c r="A123" s="18" t="s">
        <v>98</v>
      </c>
      <c r="B123" s="16"/>
      <c r="C123" s="14"/>
    </row>
    <row r="124" s="2" customFormat="1" ht="18.75" spans="1:3">
      <c r="A124" s="18" t="s">
        <v>99</v>
      </c>
      <c r="B124" s="16"/>
      <c r="C124" s="14"/>
    </row>
    <row r="125" s="2" customFormat="1" ht="18.75" spans="1:3">
      <c r="A125" s="18" t="s">
        <v>100</v>
      </c>
      <c r="B125" s="16"/>
      <c r="C125" s="14"/>
    </row>
    <row r="126" s="2" customFormat="1" ht="18.75" spans="1:3">
      <c r="A126" s="18" t="s">
        <v>101</v>
      </c>
      <c r="B126" s="13"/>
      <c r="C126" s="14"/>
    </row>
    <row r="127" s="2" customFormat="1" ht="18.75" spans="1:3">
      <c r="A127" s="18" t="s">
        <v>102</v>
      </c>
      <c r="B127" s="16"/>
      <c r="C127" s="14"/>
    </row>
    <row r="128" s="2" customFormat="1" ht="18.75" spans="1:3">
      <c r="A128" s="18" t="s">
        <v>103</v>
      </c>
      <c r="B128" s="16"/>
      <c r="C128" s="14"/>
    </row>
    <row r="129" s="2" customFormat="1" ht="18.75" spans="1:3">
      <c r="A129" s="18" t="s">
        <v>104</v>
      </c>
      <c r="B129" s="16"/>
      <c r="C129" s="14"/>
    </row>
    <row r="130" s="2" customFormat="1" ht="18.75" spans="1:3">
      <c r="A130" s="18" t="s">
        <v>105</v>
      </c>
      <c r="B130" s="16"/>
      <c r="C130" s="14"/>
    </row>
    <row r="131" s="2" customFormat="1" ht="18.75" spans="1:3">
      <c r="A131" s="18" t="s">
        <v>106</v>
      </c>
      <c r="B131" s="13"/>
      <c r="C131" s="14"/>
    </row>
    <row r="132" s="2" customFormat="1" ht="18.75" spans="1:3">
      <c r="A132" s="18" t="s">
        <v>107</v>
      </c>
      <c r="B132" s="16"/>
      <c r="C132" s="14"/>
    </row>
    <row r="133" s="2" customFormat="1" ht="18.75" spans="1:3">
      <c r="A133" s="18" t="s">
        <v>108</v>
      </c>
      <c r="B133" s="16"/>
      <c r="C133" s="14"/>
    </row>
    <row r="134" s="2" customFormat="1" ht="18.75" spans="1:3">
      <c r="A134" s="18" t="s">
        <v>109</v>
      </c>
      <c r="B134" s="16"/>
      <c r="C134" s="14"/>
    </row>
    <row r="135" s="2" customFormat="1" ht="18.75" spans="1:3">
      <c r="A135" s="18" t="s">
        <v>110</v>
      </c>
      <c r="B135" s="16"/>
      <c r="C135" s="14"/>
    </row>
    <row r="136" s="2" customFormat="1" ht="18.75" spans="1:3">
      <c r="A136" s="18" t="s">
        <v>111</v>
      </c>
      <c r="B136" s="16"/>
      <c r="C136" s="14"/>
    </row>
    <row r="137" s="2" customFormat="1" ht="18.75" spans="1:3">
      <c r="A137" s="18" t="s">
        <v>112</v>
      </c>
      <c r="B137" s="16"/>
      <c r="C137" s="14"/>
    </row>
    <row r="138" s="2" customFormat="1" ht="18.75" spans="1:3">
      <c r="A138" s="18" t="s">
        <v>113</v>
      </c>
      <c r="B138" s="16"/>
      <c r="C138" s="14"/>
    </row>
    <row r="139" s="2" customFormat="1" ht="18.75" spans="1:3">
      <c r="A139" s="18" t="s">
        <v>114</v>
      </c>
      <c r="B139" s="16"/>
      <c r="C139" s="14"/>
    </row>
    <row r="140" s="2" customFormat="1" ht="18.75" spans="1:3">
      <c r="A140" s="18" t="s">
        <v>115</v>
      </c>
      <c r="B140" s="13"/>
      <c r="C140" s="14"/>
    </row>
    <row r="141" s="2" customFormat="1" ht="18.75" spans="1:3">
      <c r="A141" s="18" t="s">
        <v>116</v>
      </c>
      <c r="B141" s="16"/>
      <c r="C141" s="14"/>
    </row>
    <row r="142" s="2" customFormat="1" ht="18.75" spans="1:3">
      <c r="A142" s="18" t="s">
        <v>117</v>
      </c>
      <c r="B142" s="16"/>
      <c r="C142" s="14"/>
    </row>
    <row r="143" s="2" customFormat="1" ht="18.75" spans="1:3">
      <c r="A143" s="18" t="s">
        <v>118</v>
      </c>
      <c r="B143" s="16"/>
      <c r="C143" s="14"/>
    </row>
    <row r="144" s="2" customFormat="1" ht="18.75" spans="1:3">
      <c r="A144" s="18" t="s">
        <v>119</v>
      </c>
      <c r="B144" s="16"/>
      <c r="C144" s="14"/>
    </row>
    <row r="145" s="2" customFormat="1" ht="18.75" spans="1:3">
      <c r="A145" s="18" t="s">
        <v>120</v>
      </c>
      <c r="B145" s="16"/>
      <c r="C145" s="14"/>
    </row>
    <row r="146" s="2" customFormat="1" ht="18.75" spans="1:3">
      <c r="A146" s="18" t="s">
        <v>121</v>
      </c>
      <c r="B146" s="16"/>
      <c r="C146" s="14"/>
    </row>
    <row r="147" s="2" customFormat="1" ht="18.75" spans="1:3">
      <c r="A147" s="18" t="s">
        <v>122</v>
      </c>
      <c r="B147" s="13"/>
      <c r="C147" s="14"/>
    </row>
    <row r="148" s="2" customFormat="1" ht="18.75" spans="1:3">
      <c r="A148" s="18" t="s">
        <v>123</v>
      </c>
      <c r="B148" s="16"/>
      <c r="C148" s="14"/>
    </row>
    <row r="149" s="2" customFormat="1" ht="18.75" spans="1:3">
      <c r="A149" s="18" t="s">
        <v>124</v>
      </c>
      <c r="B149" s="16"/>
      <c r="C149" s="14"/>
    </row>
    <row r="150" s="2" customFormat="1" ht="18.75" spans="1:3">
      <c r="A150" s="18" t="s">
        <v>125</v>
      </c>
      <c r="B150" s="16"/>
      <c r="C150" s="14"/>
    </row>
    <row r="151" s="2" customFormat="1" ht="18.75" spans="1:3">
      <c r="A151" s="18" t="s">
        <v>126</v>
      </c>
      <c r="B151" s="16"/>
      <c r="C151" s="14"/>
    </row>
    <row r="152" s="2" customFormat="1" ht="18.75" spans="1:3">
      <c r="A152" s="18" t="s">
        <v>127</v>
      </c>
      <c r="B152" s="16"/>
      <c r="C152" s="14"/>
    </row>
    <row r="153" s="2" customFormat="1" ht="18.75" spans="1:3">
      <c r="A153" s="18" t="s">
        <v>128</v>
      </c>
      <c r="B153" s="16"/>
      <c r="C153" s="14"/>
    </row>
    <row r="154" s="2" customFormat="1" ht="18.75" spans="1:3">
      <c r="A154" s="18" t="s">
        <v>129</v>
      </c>
      <c r="B154" s="16"/>
      <c r="C154" s="14"/>
    </row>
    <row r="155" s="2" customFormat="1" ht="18.75" spans="1:3">
      <c r="A155" s="18" t="s">
        <v>130</v>
      </c>
      <c r="B155" s="16"/>
      <c r="C155" s="14"/>
    </row>
    <row r="156" s="2" customFormat="1" ht="18.75" spans="1:3">
      <c r="A156" s="18" t="s">
        <v>131</v>
      </c>
      <c r="B156" s="13"/>
      <c r="C156" s="14"/>
    </row>
    <row r="157" s="2" customFormat="1" ht="18.75" spans="1:3">
      <c r="A157" s="17" t="s">
        <v>93</v>
      </c>
      <c r="B157" s="16"/>
      <c r="C157" s="14"/>
    </row>
    <row r="158" s="2" customFormat="1" ht="18.75" spans="1:3">
      <c r="A158" s="17" t="s">
        <v>132</v>
      </c>
      <c r="B158" s="16"/>
      <c r="C158" s="14"/>
    </row>
    <row r="159" s="2" customFormat="1" ht="18.75" spans="1:3">
      <c r="A159" s="18" t="s">
        <v>133</v>
      </c>
      <c r="B159" s="13"/>
      <c r="C159" s="14"/>
    </row>
    <row r="160" s="2" customFormat="1" ht="18.75" spans="1:3">
      <c r="A160" s="17" t="s">
        <v>93</v>
      </c>
      <c r="B160" s="16"/>
      <c r="C160" s="14"/>
    </row>
    <row r="161" s="2" customFormat="1" ht="18.75" spans="1:3">
      <c r="A161" s="17" t="s">
        <v>134</v>
      </c>
      <c r="B161" s="16"/>
      <c r="C161" s="14"/>
    </row>
    <row r="162" s="2" customFormat="1" ht="18.75" spans="1:3">
      <c r="A162" s="18" t="s">
        <v>135</v>
      </c>
      <c r="B162" s="16"/>
      <c r="C162" s="14"/>
    </row>
    <row r="163" s="2" customFormat="1" ht="18.75" spans="1:3">
      <c r="A163" s="18" t="s">
        <v>136</v>
      </c>
      <c r="B163" s="13"/>
      <c r="C163" s="14"/>
    </row>
    <row r="164" s="2" customFormat="1" ht="18.75" spans="1:3">
      <c r="A164" s="17" t="s">
        <v>102</v>
      </c>
      <c r="B164" s="16"/>
      <c r="C164" s="14"/>
    </row>
    <row r="165" s="2" customFormat="1" ht="18.75" spans="1:3">
      <c r="A165" s="17" t="s">
        <v>104</v>
      </c>
      <c r="B165" s="16"/>
      <c r="C165" s="14"/>
    </row>
    <row r="166" s="2" customFormat="1" ht="18.75" spans="1:3">
      <c r="A166" s="17" t="s">
        <v>137</v>
      </c>
      <c r="B166" s="16"/>
      <c r="C166" s="14"/>
    </row>
    <row r="167" s="2" customFormat="1" ht="18.75" spans="1:3">
      <c r="A167" s="15" t="s">
        <v>138</v>
      </c>
      <c r="B167" s="21"/>
      <c r="C167" s="14"/>
    </row>
    <row r="168" s="2" customFormat="1" ht="18.75" spans="1:3">
      <c r="A168" s="18" t="s">
        <v>139</v>
      </c>
      <c r="B168" s="16"/>
      <c r="C168" s="14"/>
    </row>
    <row r="169" s="2" customFormat="1" ht="18.75" spans="1:3">
      <c r="A169" s="18" t="s">
        <v>140</v>
      </c>
      <c r="B169" s="16"/>
      <c r="C169" s="14"/>
    </row>
    <row r="170" s="2" customFormat="1" ht="18.75" spans="1:3">
      <c r="A170" s="18" t="s">
        <v>141</v>
      </c>
      <c r="B170" s="16"/>
      <c r="C170" s="14"/>
    </row>
    <row r="171" s="2" customFormat="1" ht="18.75" spans="1:3">
      <c r="A171" s="15" t="s">
        <v>142</v>
      </c>
      <c r="B171" s="16">
        <f>B172+B176+B185</f>
        <v>41380</v>
      </c>
      <c r="C171" s="14"/>
    </row>
    <row r="172" s="2" customFormat="1" ht="18.75" spans="1:3">
      <c r="A172" s="18" t="s">
        <v>143</v>
      </c>
      <c r="B172" s="16">
        <f>SUM(B173:B175)</f>
        <v>39899</v>
      </c>
      <c r="C172" s="14"/>
    </row>
    <row r="173" s="2" customFormat="1" ht="18.75" spans="1:3">
      <c r="A173" s="18" t="s">
        <v>144</v>
      </c>
      <c r="B173" s="16"/>
      <c r="C173" s="14"/>
    </row>
    <row r="174" s="2" customFormat="1" ht="18.75" spans="1:3">
      <c r="A174" s="18" t="s">
        <v>145</v>
      </c>
      <c r="B174" s="16">
        <v>39899</v>
      </c>
      <c r="C174" s="14"/>
    </row>
    <row r="175" s="2" customFormat="1" ht="18.75" spans="1:3">
      <c r="A175" s="18" t="s">
        <v>146</v>
      </c>
      <c r="B175" s="16"/>
      <c r="C175" s="14"/>
    </row>
    <row r="176" s="2" customFormat="1" ht="18.75" spans="1:3">
      <c r="A176" s="18" t="s">
        <v>147</v>
      </c>
      <c r="B176" s="16">
        <f>SUM(B177:B184)</f>
        <v>0</v>
      </c>
      <c r="C176" s="14"/>
    </row>
    <row r="177" s="2" customFormat="1" ht="18.75" spans="1:3">
      <c r="A177" s="18" t="s">
        <v>148</v>
      </c>
      <c r="B177" s="16"/>
      <c r="C177" s="14"/>
    </row>
    <row r="178" s="2" customFormat="1" ht="18.75" spans="1:3">
      <c r="A178" s="18" t="s">
        <v>149</v>
      </c>
      <c r="B178" s="16"/>
      <c r="C178" s="14"/>
    </row>
    <row r="179" s="2" customFormat="1" ht="18.75" spans="1:3">
      <c r="A179" s="18" t="s">
        <v>150</v>
      </c>
      <c r="B179" s="16"/>
      <c r="C179" s="14"/>
    </row>
    <row r="180" s="2" customFormat="1" ht="18.75" spans="1:3">
      <c r="A180" s="18" t="s">
        <v>151</v>
      </c>
      <c r="B180" s="13"/>
      <c r="C180" s="14"/>
    </row>
    <row r="181" s="2" customFormat="1" ht="18.75" spans="1:3">
      <c r="A181" s="18" t="s">
        <v>152</v>
      </c>
      <c r="B181" s="16"/>
      <c r="C181" s="14"/>
    </row>
    <row r="182" s="2" customFormat="1" ht="18.75" spans="1:3">
      <c r="A182" s="18" t="s">
        <v>153</v>
      </c>
      <c r="B182" s="13"/>
      <c r="C182" s="14"/>
    </row>
    <row r="183" s="2" customFormat="1" ht="18.75" spans="1:3">
      <c r="A183" s="18" t="s">
        <v>154</v>
      </c>
      <c r="B183" s="13"/>
      <c r="C183" s="14"/>
    </row>
    <row r="184" s="2" customFormat="1" ht="18.75" spans="1:3">
      <c r="A184" s="18" t="s">
        <v>155</v>
      </c>
      <c r="B184" s="13"/>
      <c r="C184" s="14"/>
    </row>
    <row r="185" s="2" customFormat="1" ht="18.75" spans="1:3">
      <c r="A185" s="18" t="s">
        <v>156</v>
      </c>
      <c r="B185" s="20">
        <f>SUM(B186:B195)</f>
        <v>1481</v>
      </c>
      <c r="C185" s="14"/>
    </row>
    <row r="186" s="2" customFormat="1" ht="18.75" spans="1:3">
      <c r="A186" s="18" t="s">
        <v>157</v>
      </c>
      <c r="B186" s="16">
        <v>1273</v>
      </c>
      <c r="C186" s="14"/>
    </row>
    <row r="187" s="2" customFormat="1" ht="18.75" spans="1:3">
      <c r="A187" s="18" t="s">
        <v>158</v>
      </c>
      <c r="B187" s="16">
        <v>65</v>
      </c>
      <c r="C187" s="14"/>
    </row>
    <row r="188" s="2" customFormat="1" ht="18.75" spans="1:3">
      <c r="A188" s="18" t="s">
        <v>159</v>
      </c>
      <c r="B188" s="16">
        <v>24</v>
      </c>
      <c r="C188" s="14"/>
    </row>
    <row r="189" s="2" customFormat="1" ht="18.75" spans="1:3">
      <c r="A189" s="18" t="s">
        <v>160</v>
      </c>
      <c r="B189" s="16"/>
      <c r="C189" s="14"/>
    </row>
    <row r="190" s="2" customFormat="1" ht="18.75" spans="1:3">
      <c r="A190" s="18" t="s">
        <v>161</v>
      </c>
      <c r="B190" s="16">
        <v>58</v>
      </c>
      <c r="C190" s="14"/>
    </row>
    <row r="191" s="2" customFormat="1" ht="18.75" spans="1:3">
      <c r="A191" s="18" t="s">
        <v>162</v>
      </c>
      <c r="B191" s="16"/>
      <c r="C191" s="14"/>
    </row>
    <row r="192" s="2" customFormat="1" ht="18.75" spans="1:3">
      <c r="A192" s="18" t="s">
        <v>163</v>
      </c>
      <c r="B192" s="16"/>
      <c r="C192" s="14"/>
    </row>
    <row r="193" s="2" customFormat="1" ht="18.75" spans="1:3">
      <c r="A193" s="18" t="s">
        <v>164</v>
      </c>
      <c r="B193" s="16"/>
      <c r="C193" s="14"/>
    </row>
    <row r="194" s="2" customFormat="1" ht="18.75" spans="1:3">
      <c r="A194" s="18" t="s">
        <v>165</v>
      </c>
      <c r="B194" s="16"/>
      <c r="C194" s="14"/>
    </row>
    <row r="195" s="2" customFormat="1" ht="18.75" spans="1:3">
      <c r="A195" s="18" t="s">
        <v>166</v>
      </c>
      <c r="B195" s="16">
        <v>61</v>
      </c>
      <c r="C195" s="14"/>
    </row>
    <row r="196" s="2" customFormat="1" ht="18.75" spans="1:3">
      <c r="A196" s="15" t="s">
        <v>167</v>
      </c>
      <c r="B196" s="16">
        <f>SUM(B197:B212)</f>
        <v>5420</v>
      </c>
      <c r="C196" s="14"/>
    </row>
    <row r="197" s="2" customFormat="1" ht="18.75" spans="1:3">
      <c r="A197" s="15" t="s">
        <v>168</v>
      </c>
      <c r="B197" s="13"/>
      <c r="C197" s="14"/>
    </row>
    <row r="198" s="2" customFormat="1" ht="18.75" spans="1:3">
      <c r="A198" s="15" t="s">
        <v>169</v>
      </c>
      <c r="B198" s="13"/>
      <c r="C198" s="14"/>
    </row>
    <row r="199" s="2" customFormat="1" ht="18.75" spans="1:3">
      <c r="A199" s="15" t="s">
        <v>170</v>
      </c>
      <c r="B199" s="13"/>
      <c r="C199" s="14"/>
    </row>
    <row r="200" s="2" customFormat="1" ht="18.75" spans="1:3">
      <c r="A200" s="15" t="s">
        <v>171</v>
      </c>
      <c r="B200" s="16"/>
      <c r="C200" s="14"/>
    </row>
    <row r="201" s="2" customFormat="1" ht="18.75" spans="1:3">
      <c r="A201" s="15" t="s">
        <v>172</v>
      </c>
      <c r="B201" s="13"/>
      <c r="C201" s="14"/>
    </row>
    <row r="202" s="2" customFormat="1" ht="18.75" spans="1:3">
      <c r="A202" s="15" t="s">
        <v>173</v>
      </c>
      <c r="B202" s="13"/>
      <c r="C202" s="14"/>
    </row>
    <row r="203" s="2" customFormat="1" ht="18.75" spans="1:3">
      <c r="A203" s="15" t="s">
        <v>174</v>
      </c>
      <c r="B203" s="13"/>
      <c r="C203" s="14"/>
    </row>
    <row r="204" s="2" customFormat="1" ht="18.75" spans="1:3">
      <c r="A204" s="15" t="s">
        <v>175</v>
      </c>
      <c r="B204" s="13"/>
      <c r="C204" s="14"/>
    </row>
    <row r="205" s="2" customFormat="1" ht="18.75" spans="1:3">
      <c r="A205" s="15" t="s">
        <v>176</v>
      </c>
      <c r="B205" s="13"/>
      <c r="C205" s="14"/>
    </row>
    <row r="206" s="2" customFormat="1" ht="18.75" spans="1:3">
      <c r="A206" s="15" t="s">
        <v>177</v>
      </c>
      <c r="B206" s="13"/>
      <c r="C206" s="14"/>
    </row>
    <row r="207" s="2" customFormat="1" ht="18.75" spans="1:3">
      <c r="A207" s="15" t="s">
        <v>178</v>
      </c>
      <c r="B207" s="13"/>
      <c r="C207" s="14"/>
    </row>
    <row r="208" s="2" customFormat="1" ht="18.75" spans="1:3">
      <c r="A208" s="15" t="s">
        <v>179</v>
      </c>
      <c r="B208" s="16">
        <v>263</v>
      </c>
      <c r="C208" s="14"/>
    </row>
    <row r="209" s="2" customFormat="1" ht="18.75" spans="1:3">
      <c r="A209" s="15" t="s">
        <v>180</v>
      </c>
      <c r="B209" s="13"/>
      <c r="C209" s="14"/>
    </row>
    <row r="210" s="2" customFormat="1" ht="18.75" spans="1:3">
      <c r="A210" s="15" t="s">
        <v>181</v>
      </c>
      <c r="B210" s="16">
        <v>645</v>
      </c>
      <c r="C210" s="14"/>
    </row>
    <row r="211" s="2" customFormat="1" ht="18.75" spans="1:3">
      <c r="A211" s="15" t="s">
        <v>182</v>
      </c>
      <c r="B211" s="16">
        <v>4512</v>
      </c>
      <c r="C211" s="14"/>
    </row>
    <row r="212" s="2" customFormat="1" ht="18.75" spans="1:3">
      <c r="A212" s="15" t="s">
        <v>183</v>
      </c>
      <c r="B212" s="16"/>
      <c r="C212" s="14"/>
    </row>
    <row r="213" s="2" customFormat="1" ht="18.75" spans="1:3">
      <c r="A213" s="15" t="s">
        <v>184</v>
      </c>
      <c r="B213" s="20">
        <f>SUM(B214:B229)</f>
        <v>54</v>
      </c>
      <c r="C213" s="14"/>
    </row>
    <row r="214" s="2" customFormat="1" ht="18.75" spans="1:3">
      <c r="A214" s="15" t="s">
        <v>185</v>
      </c>
      <c r="B214" s="16"/>
      <c r="C214" s="14"/>
    </row>
    <row r="215" s="2" customFormat="1" ht="18.75" spans="1:3">
      <c r="A215" s="15" t="s">
        <v>186</v>
      </c>
      <c r="B215" s="16"/>
      <c r="C215" s="14"/>
    </row>
    <row r="216" s="2" customFormat="1" ht="18.75" spans="1:3">
      <c r="A216" s="15" t="s">
        <v>187</v>
      </c>
      <c r="B216" s="16"/>
      <c r="C216" s="14"/>
    </row>
    <row r="217" s="2" customFormat="1" ht="18.75" spans="1:3">
      <c r="A217" s="15" t="s">
        <v>188</v>
      </c>
      <c r="B217" s="16"/>
      <c r="C217" s="14"/>
    </row>
    <row r="218" s="2" customFormat="1" ht="18.75" spans="1:3">
      <c r="A218" s="15" t="s">
        <v>189</v>
      </c>
      <c r="B218" s="16"/>
      <c r="C218" s="14"/>
    </row>
    <row r="219" s="2" customFormat="1" ht="18.75" spans="1:3">
      <c r="A219" s="15" t="s">
        <v>190</v>
      </c>
      <c r="B219" s="16"/>
      <c r="C219" s="14"/>
    </row>
    <row r="220" s="2" customFormat="1" ht="18.75" spans="1:3">
      <c r="A220" s="15" t="s">
        <v>191</v>
      </c>
      <c r="B220" s="16"/>
      <c r="C220" s="14"/>
    </row>
    <row r="221" s="2" customFormat="1" ht="18.75" spans="1:3">
      <c r="A221" s="15" t="s">
        <v>192</v>
      </c>
      <c r="B221" s="16"/>
      <c r="C221" s="14"/>
    </row>
    <row r="222" s="2" customFormat="1" ht="18.75" spans="1:3">
      <c r="A222" s="15" t="s">
        <v>193</v>
      </c>
      <c r="B222" s="16"/>
      <c r="C222" s="14"/>
    </row>
    <row r="223" s="2" customFormat="1" ht="18.75" spans="1:3">
      <c r="A223" s="15" t="s">
        <v>194</v>
      </c>
      <c r="B223" s="16"/>
      <c r="C223" s="14"/>
    </row>
    <row r="224" s="2" customFormat="1" ht="18.75" spans="1:3">
      <c r="A224" s="15" t="s">
        <v>195</v>
      </c>
      <c r="B224" s="16"/>
      <c r="C224" s="14"/>
    </row>
    <row r="225" s="2" customFormat="1" ht="18.75" spans="1:3">
      <c r="A225" s="15" t="s">
        <v>196</v>
      </c>
      <c r="B225" s="16"/>
      <c r="C225" s="14"/>
    </row>
    <row r="226" s="2" customFormat="1" ht="18.75" spans="1:3">
      <c r="A226" s="15" t="s">
        <v>197</v>
      </c>
      <c r="B226" s="16"/>
      <c r="C226" s="14"/>
    </row>
    <row r="227" s="2" customFormat="1" ht="18.75" spans="1:3">
      <c r="A227" s="15" t="s">
        <v>198</v>
      </c>
      <c r="B227" s="16">
        <v>18</v>
      </c>
      <c r="C227" s="14"/>
    </row>
    <row r="228" s="2" customFormat="1" ht="18.75" spans="1:3">
      <c r="A228" s="15" t="s">
        <v>199</v>
      </c>
      <c r="B228" s="16">
        <v>36</v>
      </c>
      <c r="C228" s="14"/>
    </row>
    <row r="229" s="2" customFormat="1" ht="18.75" spans="1:3">
      <c r="A229" s="15" t="s">
        <v>200</v>
      </c>
      <c r="B229" s="16"/>
      <c r="C229" s="14"/>
    </row>
    <row r="230" s="2" customFormat="1" ht="18.75" spans="1:3">
      <c r="A230" s="15" t="s">
        <v>201</v>
      </c>
      <c r="B230" s="16">
        <f>B231+B244</f>
        <v>11245</v>
      </c>
      <c r="C230" s="14"/>
    </row>
    <row r="231" s="2" customFormat="1" ht="18.75" spans="1:3">
      <c r="A231" s="15" t="s">
        <v>202</v>
      </c>
      <c r="B231" s="16">
        <f>SUM(B232:B243)</f>
        <v>11245</v>
      </c>
      <c r="C231" s="14"/>
    </row>
    <row r="232" s="2" customFormat="1" ht="18.75" spans="1:3">
      <c r="A232" s="18" t="s">
        <v>203</v>
      </c>
      <c r="B232" s="16">
        <v>1611</v>
      </c>
      <c r="C232" s="14"/>
    </row>
    <row r="233" s="2" customFormat="1" ht="18.75" spans="1:3">
      <c r="A233" s="18" t="s">
        <v>204</v>
      </c>
      <c r="B233" s="13"/>
      <c r="C233" s="14"/>
    </row>
    <row r="234" s="2" customFormat="1" ht="18.75" spans="1:3">
      <c r="A234" s="18" t="s">
        <v>205</v>
      </c>
      <c r="B234" s="13"/>
      <c r="C234" s="14"/>
    </row>
    <row r="235" s="2" customFormat="1" ht="18.75" spans="1:3">
      <c r="A235" s="18" t="s">
        <v>206</v>
      </c>
      <c r="B235" s="13"/>
      <c r="C235" s="14"/>
    </row>
    <row r="236" s="2" customFormat="1" ht="18.75" spans="1:3">
      <c r="A236" s="18" t="s">
        <v>207</v>
      </c>
      <c r="B236" s="13"/>
      <c r="C236" s="14"/>
    </row>
    <row r="237" s="2" customFormat="1" ht="18.75" spans="1:3">
      <c r="A237" s="18" t="s">
        <v>208</v>
      </c>
      <c r="B237" s="13"/>
      <c r="C237" s="14"/>
    </row>
    <row r="238" s="2" customFormat="1" ht="18.75" spans="1:3">
      <c r="A238" s="18" t="s">
        <v>209</v>
      </c>
      <c r="B238" s="13"/>
      <c r="C238" s="14"/>
    </row>
    <row r="239" s="2" customFormat="1" ht="18.75" spans="1:3">
      <c r="A239" s="18" t="s">
        <v>210</v>
      </c>
      <c r="B239" s="16">
        <v>8738</v>
      </c>
      <c r="C239" s="14"/>
    </row>
    <row r="240" s="2" customFormat="1" ht="18.75" spans="1:3">
      <c r="A240" s="18" t="s">
        <v>211</v>
      </c>
      <c r="B240" s="13"/>
      <c r="C240" s="14"/>
    </row>
    <row r="241" s="2" customFormat="1" ht="18.75" spans="1:3">
      <c r="A241" s="18" t="s">
        <v>212</v>
      </c>
      <c r="B241" s="13"/>
      <c r="C241" s="14"/>
    </row>
    <row r="242" s="2" customFormat="1" ht="18.75" spans="1:3">
      <c r="A242" s="18" t="s">
        <v>213</v>
      </c>
      <c r="B242" s="13"/>
      <c r="C242" s="14"/>
    </row>
    <row r="243" s="2" customFormat="1" ht="18.75" spans="1:3">
      <c r="A243" s="18" t="s">
        <v>214</v>
      </c>
      <c r="B243" s="16">
        <v>896</v>
      </c>
      <c r="C243" s="14"/>
    </row>
    <row r="244" s="2" customFormat="1" ht="18.75" spans="1:3">
      <c r="A244" s="18" t="s">
        <v>215</v>
      </c>
      <c r="B244" s="13"/>
      <c r="C244" s="14"/>
    </row>
    <row r="245" s="2" customFormat="1" ht="18.75" spans="1:3">
      <c r="A245" s="18" t="s">
        <v>216</v>
      </c>
      <c r="B245" s="13"/>
      <c r="C245" s="14"/>
    </row>
    <row r="246" s="2" customFormat="1" ht="18.75" spans="1:3">
      <c r="A246" s="18" t="s">
        <v>217</v>
      </c>
      <c r="B246" s="13"/>
      <c r="C246" s="14"/>
    </row>
    <row r="247" s="2" customFormat="1" ht="18.75" spans="1:3">
      <c r="A247" s="18" t="s">
        <v>218</v>
      </c>
      <c r="B247" s="13"/>
      <c r="C247" s="14"/>
    </row>
    <row r="248" s="2" customFormat="1" ht="18.75" spans="1:3">
      <c r="A248" s="18" t="s">
        <v>219</v>
      </c>
      <c r="B248" s="13"/>
      <c r="C248" s="14"/>
    </row>
    <row r="249" s="2" customFormat="1" ht="18.75" spans="1:3">
      <c r="A249" s="18" t="s">
        <v>220</v>
      </c>
      <c r="B249" s="13"/>
      <c r="C249" s="14"/>
    </row>
    <row r="250" s="2" customFormat="1" ht="18.75" spans="1:3">
      <c r="A250" s="18" t="s">
        <v>221</v>
      </c>
      <c r="B250" s="13"/>
      <c r="C250" s="14"/>
    </row>
    <row r="251" s="2" customFormat="1" ht="18.75" spans="1:3">
      <c r="A251" s="22" t="s">
        <v>222</v>
      </c>
      <c r="B251" s="23">
        <f>SUM(B5,B21,B33,B44,B99,B115,B167,B171,B196,B213,B230)</f>
        <v>165172</v>
      </c>
      <c r="C251" s="14"/>
    </row>
    <row r="252" s="2" customFormat="1" ht="18.75" spans="1:3">
      <c r="A252" s="24" t="s">
        <v>223</v>
      </c>
      <c r="B252" s="25">
        <f>B253</f>
        <v>2845</v>
      </c>
      <c r="C252" s="26"/>
    </row>
    <row r="253" s="2" customFormat="1" ht="18.75" spans="1:3">
      <c r="A253" s="27" t="s">
        <v>224</v>
      </c>
      <c r="B253" s="25">
        <f>B254+B255</f>
        <v>2845</v>
      </c>
      <c r="C253" s="28"/>
    </row>
    <row r="254" s="2" customFormat="1" ht="18.75" spans="1:3">
      <c r="A254" s="27" t="s">
        <v>225</v>
      </c>
      <c r="B254" s="25"/>
      <c r="C254" s="28"/>
    </row>
    <row r="255" s="2" customFormat="1" ht="18.75" spans="1:3">
      <c r="A255" s="27" t="s">
        <v>226</v>
      </c>
      <c r="B255" s="25">
        <v>2845</v>
      </c>
      <c r="C255" s="28"/>
    </row>
    <row r="256" s="2" customFormat="1" ht="18.75" spans="1:3">
      <c r="A256" s="27" t="s">
        <v>227</v>
      </c>
      <c r="B256" s="16">
        <v>58000</v>
      </c>
      <c r="C256" s="28"/>
    </row>
    <row r="257" s="2" customFormat="1" ht="18.75" spans="1:3">
      <c r="A257" s="27" t="s">
        <v>228</v>
      </c>
      <c r="B257" s="16">
        <v>4110</v>
      </c>
      <c r="C257" s="28"/>
    </row>
    <row r="258" s="2" customFormat="1" ht="18.75" spans="1:3">
      <c r="A258" s="29" t="s">
        <v>229</v>
      </c>
      <c r="B258" s="16">
        <v>5139</v>
      </c>
      <c r="C258" s="30"/>
    </row>
    <row r="259" s="2" customFormat="1" ht="18.75" spans="1:3">
      <c r="A259" s="29" t="s">
        <v>230</v>
      </c>
      <c r="B259" s="16"/>
      <c r="C259" s="30"/>
    </row>
    <row r="260" s="2" customFormat="1" ht="18.75" spans="1:3">
      <c r="A260" s="31" t="s">
        <v>231</v>
      </c>
      <c r="B260" s="32">
        <f>SUM(B251,B252,B256,B257,B258,B259)</f>
        <v>235266</v>
      </c>
      <c r="C260" s="33"/>
    </row>
    <row r="261" s="2" customFormat="1" spans="1:2">
      <c r="A261" s="3"/>
      <c r="B261" s="4"/>
    </row>
    <row r="262" spans="2:2">
      <c r="B262" s="34"/>
    </row>
    <row r="263" spans="2:2">
      <c r="B263" s="34"/>
    </row>
    <row r="264" spans="2:2">
      <c r="B264" s="34"/>
    </row>
    <row r="265" spans="2:2">
      <c r="B265" s="34"/>
    </row>
    <row r="266" spans="2:2">
      <c r="B266" s="34"/>
    </row>
    <row r="267" spans="2:2">
      <c r="B267" s="34"/>
    </row>
    <row r="268" spans="2:2">
      <c r="B268" s="34"/>
    </row>
    <row r="269" spans="2:2">
      <c r="B269" s="34"/>
    </row>
    <row r="270" spans="2:2">
      <c r="B270" s="34"/>
    </row>
    <row r="271" spans="2:2">
      <c r="B271" s="34"/>
    </row>
    <row r="272" spans="2:2">
      <c r="B272" s="34"/>
    </row>
    <row r="273" spans="2:2">
      <c r="B273" s="34"/>
    </row>
    <row r="274" spans="2:2">
      <c r="B274" s="34"/>
    </row>
  </sheetData>
  <mergeCells count="3">
    <mergeCell ref="A1:B1"/>
    <mergeCell ref="A3:A4"/>
    <mergeCell ref="B3:B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2021年政府性基金预算支出执行情况表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2022-03-07T12:01:51Z</dcterms:created>
  <dcterms:modified xsi:type="dcterms:W3CDTF">2022-03-07T12:13:26Z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F18C71A677E546A2BFED59324CEFF61A</vt:lpwstr>
  </property>
  <property fmtid="{D5CDD505-2E9C-101B-9397-08002B2CF9AE}" pid="3" name="KSOProductBuildVer">
    <vt:lpwstr>2052-11.1.0.11365</vt:lpwstr>
  </property>
</Properties>
</file>