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铅山县社会保险基金收入预算表" sheetId="1" r:id="rId1"/>
  </sheets>
  <definedNames>
    <definedName name="_xlnm._FilterDatabase" localSheetId="0" hidden="1">'2022年铅山县社会保险基金收入预算表'!$A$1:$D$20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<sst xmlns="http://schemas.openxmlformats.org/spreadsheetml/2006/main" count="24" uniqueCount="15">
  <si>
    <t>二〇二二年铅山县社会保险基金收入预算表</t>
  </si>
  <si>
    <t>编制单位：铅山县财政局</t>
  </si>
  <si>
    <t>单位：万元</t>
  </si>
  <si>
    <t>收入项目</t>
  </si>
  <si>
    <t>二〇二一年
执行数</t>
  </si>
  <si>
    <t>二〇二二年
预算数</t>
  </si>
  <si>
    <t>二〇二二年预算数与二〇二一年执行数增减%</t>
  </si>
  <si>
    <t>全县社会保险基金收入合计</t>
  </si>
  <si>
    <t xml:space="preserve">  其中：保险费收入</t>
  </si>
  <si>
    <t xml:space="preserve">    财政补贴收入</t>
  </si>
  <si>
    <t xml:space="preserve">    投资收益</t>
  </si>
  <si>
    <t xml:space="preserve">    转移收入</t>
  </si>
  <si>
    <t xml:space="preserve">    委托投资收益</t>
  </si>
  <si>
    <t>一、机关事业单位基本养老保险基金收入</t>
  </si>
  <si>
    <t>二、城乡居民基本养老保险基金收入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</si>
</sst>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color rgb="FF231F20"/>
      <name val="方正宋三_GBK"/>
      <charset val="134"/>
    </font>
    <font>
      <b/>
      <sz val="11"/>
      <color rgb="FF231F20"/>
      <name val="宋体"/>
      <charset val="134"/>
    </font>
    <font>
      <sz val="11"/>
      <color rgb="FF231F20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2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D25"/>
  <sheetViews>
    <sheetView tabSelected="1" workbookViewId="0">
      <selection activeCell="I7" sqref="I7"/>
    </sheetView>
  </sheetViews>
  <sheetFormatPr defaultColWidth="9" defaultRowHeight="13.5" outlineLevelCol="3"/>
  <cols>
    <col min="1" max="1" width="34.5" style="2" customWidth="1"/>
    <col min="2" max="4" width="12.125" style="3" customWidth="1"/>
    <col min="5" max="16384" width="9" style="2"/>
  </cols>
  <sheetData>
    <row r="1" s="1" customFormat="1" ht="27" customHeight="1" spans="1:4">
      <c r="A1" s="4" t="s">
        <v>0</v>
      </c>
      <c r="B1" s="5"/>
      <c r="C1" s="5"/>
      <c r="D1" s="5"/>
    </row>
    <row r="2" s="1" customFormat="1" ht="21" customHeight="1" spans="1:4">
      <c r="A2" s="6" t="s">
        <v>1</v>
      </c>
      <c r="B2" s="7"/>
      <c r="C2" s="7"/>
      <c r="D2" s="7" t="s">
        <v>2</v>
      </c>
    </row>
    <row r="3" s="2" customFormat="1" ht="54" spans="1:4">
      <c r="A3" s="8" t="s">
        <v>3</v>
      </c>
      <c r="B3" s="9" t="s">
        <v>4</v>
      </c>
      <c r="C3" s="9" t="s">
        <v>5</v>
      </c>
      <c r="D3" s="10" t="s">
        <v>6</v>
      </c>
    </row>
    <row r="4" s="2" customFormat="1" ht="25" customHeight="1" spans="1:4">
      <c r="A4" s="11" t="s">
        <v>7</v>
      </c>
      <c r="B4" s="12">
        <f t="shared" ref="B4:B7" si="0">B10+B15</f>
        <v>36978.03</v>
      </c>
      <c r="C4" s="12">
        <f t="shared" ref="C4:C7" si="1">C10+C15</f>
        <v>42465.86</v>
      </c>
      <c r="D4" s="13">
        <f t="shared" ref="D4:D12" si="2">(C4-B4)*100/B4</f>
        <v>14.8407851905578</v>
      </c>
    </row>
    <row r="5" s="2" customFormat="1" ht="25" customHeight="1" spans="1:4">
      <c r="A5" s="11" t="s">
        <v>8</v>
      </c>
      <c r="B5" s="12">
        <f t="shared" si="0"/>
        <v>17520.05</v>
      </c>
      <c r="C5" s="12">
        <f t="shared" si="1"/>
        <v>18498.02</v>
      </c>
      <c r="D5" s="13">
        <f t="shared" si="2"/>
        <v>5.58200461756674</v>
      </c>
    </row>
    <row r="6" s="2" customFormat="1" ht="25" customHeight="1" spans="1:4">
      <c r="A6" s="11" t="s">
        <v>9</v>
      </c>
      <c r="B6" s="12">
        <f t="shared" si="0"/>
        <v>18504.05</v>
      </c>
      <c r="C6" s="12">
        <f t="shared" si="1"/>
        <v>23018.78</v>
      </c>
      <c r="D6" s="13">
        <f t="shared" si="2"/>
        <v>24.3986046297973</v>
      </c>
    </row>
    <row r="7" s="2" customFormat="1" ht="25" customHeight="1" spans="1:4">
      <c r="A7" s="11" t="s">
        <v>10</v>
      </c>
      <c r="B7" s="12">
        <f t="shared" si="0"/>
        <v>111.21</v>
      </c>
      <c r="C7" s="12">
        <f t="shared" si="1"/>
        <v>101</v>
      </c>
      <c r="D7" s="13">
        <f t="shared" si="2"/>
        <v>-9.18082906213469</v>
      </c>
    </row>
    <row r="8" s="2" customFormat="1" ht="25" customHeight="1" spans="1:4">
      <c r="A8" s="11" t="s">
        <v>11</v>
      </c>
      <c r="B8" s="12">
        <f>B14+B20</f>
        <v>510.46</v>
      </c>
      <c r="C8" s="12">
        <f>C14+C20</f>
        <v>358.23</v>
      </c>
      <c r="D8" s="13">
        <f t="shared" si="2"/>
        <v>-29.822121223994</v>
      </c>
    </row>
    <row r="9" s="2" customFormat="1" ht="25" customHeight="1" spans="1:4">
      <c r="A9" s="11" t="s">
        <v>12</v>
      </c>
      <c r="B9" s="12">
        <f>B19</f>
        <v>332.26</v>
      </c>
      <c r="C9" s="12">
        <f>C19</f>
        <v>489.83</v>
      </c>
      <c r="D9" s="13">
        <f t="shared" si="2"/>
        <v>47.423704327936</v>
      </c>
    </row>
    <row r="10" s="2" customFormat="1" ht="25" customHeight="1" spans="1:4">
      <c r="A10" s="11" t="s">
        <v>13</v>
      </c>
      <c r="B10" s="12">
        <f>SUM(B11:B14)</f>
        <v>26400.5</v>
      </c>
      <c r="C10" s="12">
        <f>SUM(C11:C14)</f>
        <v>28655.16</v>
      </c>
      <c r="D10" s="13">
        <f t="shared" si="2"/>
        <v>8.54021704134391</v>
      </c>
    </row>
    <row r="11" s="2" customFormat="1" ht="25" customHeight="1" spans="1:4">
      <c r="A11" s="11" t="s">
        <v>8</v>
      </c>
      <c r="B11" s="12">
        <v>15075.6</v>
      </c>
      <c r="C11" s="12">
        <v>15992.93</v>
      </c>
      <c r="D11" s="13">
        <f t="shared" si="2"/>
        <v>6.08486561065563</v>
      </c>
    </row>
    <row r="12" s="2" customFormat="1" ht="25" customHeight="1" spans="1:4">
      <c r="A12" s="11" t="s">
        <v>9</v>
      </c>
      <c r="B12" s="12">
        <v>10800</v>
      </c>
      <c r="C12" s="12">
        <v>12290</v>
      </c>
      <c r="D12" s="13">
        <f t="shared" si="2"/>
        <v>13.7962962962963</v>
      </c>
    </row>
    <row r="13" s="2" customFormat="1" ht="25" customHeight="1" spans="1:4">
      <c r="A13" s="11" t="s">
        <v>10</v>
      </c>
      <c r="B13" s="12">
        <v>16</v>
      </c>
      <c r="C13" s="12">
        <v>16</v>
      </c>
      <c r="D13" s="13"/>
    </row>
    <row r="14" s="2" customFormat="1" ht="25" customHeight="1" spans="1:4">
      <c r="A14" s="11" t="s">
        <v>11</v>
      </c>
      <c r="B14" s="12">
        <v>508.9</v>
      </c>
      <c r="C14" s="12">
        <v>356.23</v>
      </c>
      <c r="D14" s="13">
        <f t="shared" ref="D14:D19" si="3">(C14-B14)*100/B14</f>
        <v>-30</v>
      </c>
    </row>
    <row r="15" s="2" customFormat="1" ht="25" customHeight="1" spans="1:4">
      <c r="A15" s="11" t="s">
        <v>14</v>
      </c>
      <c r="B15" s="12">
        <f>SUM(B16:B20)</f>
        <v>10577.53</v>
      </c>
      <c r="C15" s="12">
        <f>SUM(C16:C20)</f>
        <v>13810.7</v>
      </c>
      <c r="D15" s="13">
        <f t="shared" si="3"/>
        <v>30.566398771736</v>
      </c>
    </row>
    <row r="16" s="2" customFormat="1" ht="25" customHeight="1" spans="1:4">
      <c r="A16" s="11" t="s">
        <v>8</v>
      </c>
      <c r="B16" s="12">
        <v>2444.45</v>
      </c>
      <c r="C16" s="12">
        <v>2505.09</v>
      </c>
      <c r="D16" s="13">
        <f t="shared" si="3"/>
        <v>2.48072163472357</v>
      </c>
    </row>
    <row r="17" s="2" customFormat="1" ht="25" customHeight="1" spans="1:4">
      <c r="A17" s="11" t="s">
        <v>9</v>
      </c>
      <c r="B17" s="12">
        <v>7704.05</v>
      </c>
      <c r="C17" s="12">
        <v>10728.78</v>
      </c>
      <c r="D17" s="13">
        <f t="shared" si="3"/>
        <v>39.261557232884</v>
      </c>
    </row>
    <row r="18" s="2" customFormat="1" ht="25" customHeight="1" spans="1:4">
      <c r="A18" s="11" t="s">
        <v>10</v>
      </c>
      <c r="B18" s="12">
        <v>95.21</v>
      </c>
      <c r="C18" s="12">
        <v>85</v>
      </c>
      <c r="D18" s="13">
        <f t="shared" si="3"/>
        <v>-10.7236634807268</v>
      </c>
    </row>
    <row r="19" s="2" customFormat="1" ht="25" customHeight="1" spans="1:4">
      <c r="A19" s="11" t="s">
        <v>12</v>
      </c>
      <c r="B19" s="14">
        <v>332.26</v>
      </c>
      <c r="C19" s="12">
        <v>489.83</v>
      </c>
      <c r="D19" s="13">
        <f t="shared" si="3"/>
        <v>47.423704327936</v>
      </c>
    </row>
    <row r="20" s="2" customFormat="1" ht="25" customHeight="1" spans="1:4">
      <c r="A20" s="11" t="s">
        <v>11</v>
      </c>
      <c r="B20" s="14">
        <v>1.56</v>
      </c>
      <c r="C20" s="12">
        <v>2</v>
      </c>
      <c r="D20" s="13"/>
    </row>
    <row r="21" s="2" customFormat="1" ht="25" customHeight="1" spans="2:4">
      <c r="B21" s="3"/>
      <c r="C21" s="3"/>
      <c r="D21" s="3"/>
    </row>
    <row r="22" s="2" customFormat="1" ht="25" customHeight="1" spans="2:4">
      <c r="B22" s="3"/>
      <c r="C22" s="3"/>
      <c r="D22" s="3"/>
    </row>
    <row r="23" s="2" customFormat="1" ht="25" customHeight="1" spans="2:4">
      <c r="B23" s="3"/>
      <c r="C23" s="3"/>
      <c r="D23" s="3"/>
    </row>
    <row r="24" s="2" customFormat="1" ht="25" customHeight="1" spans="2:4">
      <c r="B24" s="3"/>
      <c r="C24" s="3"/>
      <c r="D24" s="3"/>
    </row>
    <row r="25" s="2" customFormat="1" ht="25" customHeight="1" spans="2:4">
      <c r="B25" s="3"/>
      <c r="C25" s="3"/>
      <c r="D25" s="3"/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2022年铅山县社会保险基金收入预算表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2022-03-07T12:24:45Z</dcterms:created>
  <dcterms:modified xsi:type="dcterms:W3CDTF">2022-03-07T12:25:11Z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72F9D606ABC74E46B160E85FFD67120E</vt:lpwstr>
  </property>
  <property fmtid="{D5CDD505-2E9C-101B-9397-08002B2CF9AE}" pid="3" name="KSOProductBuildVer">
    <vt:lpwstr>2052-11.1.0.11365</vt:lpwstr>
  </property>
</Properties>
</file>