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<sst xmlns="http://schemas.openxmlformats.org/spreadsheetml/2006/main" count="1520" uniqueCount="422">
  <si>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</si>
  <si>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</si>
  <si>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</si>
  <si>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</si>
  <si>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</si>
  <si>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</si>
  <si>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</si>
  <si>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</si>
  <si>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</si>
  <si>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</si>
  <si>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</si>
  <si>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</si>
  <si>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填报单位:[304006]铅山县独竖尖生态林场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</si>
  <si>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</si>
  <si>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</si>
  <si>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</si>
  <si>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</si>
  <si>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</si>
  <si>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</si>
  <si>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</si>
  <si>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</si>
  <si>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</si>
  <si>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</si>
  <si>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</si>
  <si>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</si>
  <si>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</si>
  <si>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</si>
  <si>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</si>
  <si>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</si>
  <si>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</si>
  <si>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</si>
  <si>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</si>
  <si>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</si>
  <si>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</si>
  <si>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</si>
  <si>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</si>
  <si>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</si>
  <si>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</si>
  <si>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</si>
  <si>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</si>
  <si>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</si>
  <si>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</si>
  <si>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</si>
  <si>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</si>
  <si>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</si>
  <si>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</si>
  <si>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</si>
  <si>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</si>
  <si>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</si>
  <si>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</si>
  <si>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</si>
  <si>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</si>
  <si>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</si>
  <si>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</si>
  <si>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</si>
  <si>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</si>
  <si>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</si>
  <si>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</si>
  <si>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</si>
  <si>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</si>
  <si>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</si>
  <si>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</si>
  <si>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</si>
  <si>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</si>
  <si>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</si>
  <si>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</si>
  <si>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</si>
  <si>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304006</t>
  </si>
  <si>
    <t>铅山县独竖尖生态林场</t>
  </si>
  <si>
    <t>　304006</t>
  </si>
  <si>
    <t>208</t>
  </si>
  <si>
    <t>05</t>
  </si>
  <si>
    <t>　机关事业单位基本养老保险缴费支出</t>
  </si>
  <si>
    <t>210</t>
  </si>
  <si>
    <t>12</t>
  </si>
  <si>
    <t>01</t>
  </si>
  <si>
    <t>　财政对职工基本医疗保险基金的补助</t>
  </si>
  <si>
    <t>211</t>
  </si>
  <si>
    <t>04</t>
  </si>
  <si>
    <t>　生态保护</t>
  </si>
  <si>
    <t>　森林管护</t>
  </si>
  <si>
    <t>213</t>
  </si>
  <si>
    <t>02</t>
  </si>
  <si>
    <t>　事业机构</t>
  </si>
  <si>
    <t>　森林资源培育</t>
  </si>
  <si>
    <t>09</t>
  </si>
  <si>
    <t>　森林生态效益补偿</t>
  </si>
  <si>
    <t>221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</si>
  <si>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</si>
  <si>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</si>
  <si>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</si>
  <si>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</si>
  <si>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</si>
  <si>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</si>
  <si>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</si>
  <si>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</si>
  <si>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</si>
  <si>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</si>
  <si>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</si>
  <si>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</si>
  <si>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</si>
  <si>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304</t>
  </si>
  <si>
    <t>铅山县林业局</t>
  </si>
  <si>
    <t>　铅山县独竖尖生态林场</t>
  </si>
  <si>
    <t>　　304006</t>
  </si>
  <si>
    <t>　　机关事业单位基本养老保险缴费支出</t>
  </si>
  <si>
    <t>　　财政对职工基本医疗保险基金的补助</t>
  </si>
  <si>
    <t>　　生态保护</t>
  </si>
  <si>
    <t>　　森林管护</t>
  </si>
  <si>
    <t>　　事业机构</t>
  </si>
  <si>
    <t>　　森林资源培育</t>
  </si>
  <si>
    <t>　　森林生态效益补偿</t>
  </si>
  <si>
    <t>　　住房公积金</t>
  </si>
  <si>
    <t>支出预算分科目明细表</t>
  </si>
  <si>
    <t>功能科目名称</t>
  </si>
  <si>
    <t>社会保障和就业支出</t>
  </si>
  <si>
    <t>　05</t>
  </si>
  <si>
    <t>　行政事业单位养老支出</t>
  </si>
  <si>
    <t>　　208</t>
  </si>
  <si>
    <t>　　05</t>
  </si>
  <si>
    <t>卫生健康支出</t>
  </si>
  <si>
    <t>　12</t>
  </si>
  <si>
    <t>　财政对基本医疗保险基金的补助</t>
  </si>
  <si>
    <t>　　210</t>
  </si>
  <si>
    <t>　　12</t>
  </si>
  <si>
    <t>节能环保支出</t>
  </si>
  <si>
    <t>　04</t>
  </si>
  <si>
    <t>　自然生态保护</t>
  </si>
  <si>
    <t>　　211</t>
  </si>
  <si>
    <t>　　04</t>
  </si>
  <si>
    <t>　天然林保护</t>
  </si>
  <si>
    <t>农林水支出</t>
  </si>
  <si>
    <t>　02</t>
  </si>
  <si>
    <t>　林业和草原</t>
  </si>
  <si>
    <t>　　213</t>
  </si>
  <si>
    <t>　　02</t>
  </si>
  <si>
    <t>住房保障支出</t>
  </si>
  <si>
    <t>　住房改革支出</t>
  </si>
  <si>
    <t>　　221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</si>
  <si>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</si>
  <si>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</si>
  <si>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</si>
  <si>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</si>
  <si>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</si>
  <si>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</si>
  <si>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</si>
  <si>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绩效工资</t>
  </si>
  <si>
    <t>　　机关事业单位基本养老保险缴费</t>
  </si>
  <si>
    <t>　　职工基本医疗保险缴费</t>
  </si>
  <si>
    <t>　　其他社会保障缴费</t>
  </si>
  <si>
    <t>　　其他工资福利支出</t>
  </si>
  <si>
    <t>　对个人和家庭的补助</t>
  </si>
  <si>
    <t>　　奖励金</t>
  </si>
  <si>
    <t>　　其他对个人和家庭的补助</t>
  </si>
  <si>
    <t>公用经费</t>
  </si>
  <si>
    <t>　商品和服务支出</t>
  </si>
  <si>
    <t>　　办公费</t>
  </si>
  <si>
    <t>　　水费</t>
  </si>
  <si>
    <t>　　电费</t>
  </si>
  <si>
    <t>　　公务接待费</t>
  </si>
  <si>
    <t>其他运转类</t>
  </si>
  <si>
    <t>　　印刷费</t>
  </si>
  <si>
    <t>　　差旅费</t>
  </si>
  <si>
    <t>　　维修（护）费</t>
  </si>
  <si>
    <t>　　工会经费</t>
  </si>
  <si>
    <t>　　其他交通费用</t>
  </si>
  <si>
    <t>　　其他商品和服务支出</t>
  </si>
  <si>
    <t>特定目标类</t>
  </si>
  <si>
    <t>　资本性支出</t>
  </si>
  <si>
    <t>　　其他资本性支出</t>
  </si>
  <si>
    <t>　其他支出</t>
  </si>
  <si>
    <t>　　其他支出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</si>
  <si>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</si>
  <si>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</si>
  <si>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</si>
  <si>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</si>
  <si>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</si>
  <si>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</si>
  <si>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</si>
  <si>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</si>
  <si>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</si>
  <si>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[304006]铅山县独竖尖生态林场</t>
  </si>
  <si>
    <t>经济分类科目（类）</t>
  </si>
  <si>
    <t>收入来源</t>
  </si>
  <si>
    <t>上年结转(结余)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</si>
  <si>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</si>
  <si>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</si>
  <si>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</si>
  <si>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</si>
  <si>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</si>
  <si>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</si>
  <si>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</si>
  <si>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</si>
  <si>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</si>
  <si>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</si>
  <si>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</si>
  <si>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</si>
  <si>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</si>
  <si>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</si>
  <si>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</si>
  <si>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</si>
  <si>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</si>
  <si>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</si>
  <si>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2023年部门预算附表</t>
  </si>
  <si>
    <t>基本支出——工资福利支出预算表</t>
  </si>
  <si>
    <t>填报单位[304006]铅山县独竖尖生态林场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</si>
  <si>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</si>
  <si>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</si>
  <si>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</si>
  <si>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</si>
  <si>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</si>
  <si>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</si>
  <si>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</si>
  <si>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</si>
  <si>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</si>
  <si>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</si>
  <si>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</si>
  <si>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</si>
  <si>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</si>
  <si>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</si>
  <si>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</si>
  <si>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</si>
  <si>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</si>
  <si>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</si>
  <si>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</si>
  <si>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</si>
  <si>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</si>
  <si>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</si>
  <si>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</si>
  <si>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</si>
  <si>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</si>
  <si>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</si>
  <si>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</si>
  <si>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</si>
  <si>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</si>
  <si>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</si>
  <si>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</si>
  <si>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</si>
  <si>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</si>
  <si>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</si>
  <si>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</si>
  <si>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</si>
  <si>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</si>
  <si>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</si>
  <si>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</si>
  <si>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</si>
  <si>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</si>
  <si>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</si>
  <si>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</si>
  <si>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</si>
  <si>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</si>
  <si>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</si>
  <si>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</si>
  <si>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</si>
  <si>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</si>
  <si>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</si>
  <si>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</si>
  <si>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</si>
  <si>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</si>
  <si>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</si>
  <si>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</si>
  <si>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</si>
  <si>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</si>
  <si>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</si>
  <si>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</si>
  <si>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</si>
  <si>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</si>
  <si>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</si>
  <si>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</si>
  <si>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铅山县2022年度重点区域森林“四化”建设项目</t>
  </si>
  <si>
    <t>2021年国有单位天然林管护补助(赣财资环指【2020】40)</t>
  </si>
  <si>
    <t>工作经费</t>
  </si>
  <si>
    <t>2022年森林四化建设(饶财资环指【2021】26号)</t>
  </si>
  <si>
    <t>2021年生态公益林补偿(赣财资环指【2020】38号)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</si>
  <si>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</si>
  <si>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</si>
  <si>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</si>
  <si>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</si>
  <si>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</si>
  <si>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填报单位：[304006]铅山县独竖尖生态林场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</si>
  <si>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</si>
  <si>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</si>
  <si>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</si>
  <si>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</si>
  <si>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</si>
  <si>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</si>
  <si>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</si>
  <si>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</si>
  <si>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</si>
  <si>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</si>
  <si>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</si>
  <si>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</si>
  <si>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</si>
  <si>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</si>
  <si>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</si>
  <si>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</si>
  <si>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2110401</t>
  </si>
  <si>
    <t>　　2110501</t>
  </si>
  <si>
    <t>　　2130204</t>
  </si>
  <si>
    <t>　　2130205</t>
  </si>
  <si>
    <t>　　2130209</t>
  </si>
  <si>
    <t>　　2210201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</si>
  <si>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</si>
  <si>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</si>
  <si>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</si>
  <si>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</si>
  <si>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</si>
  <si>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</si>
  <si>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</si>
  <si>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</si>
  <si>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</si>
  <si>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</si>
  <si>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2080505</t>
  </si>
  <si>
    <t>　　2101201</t>
  </si>
  <si>
    <t>预算附表8</t>
  </si>
  <si>
    <t>基本支出预算表(政府预算支出经济分类)</t>
  </si>
  <si>
    <t>政府经济分类科目</t>
  </si>
  <si>
    <t>　　【2080505】机关事业单位基本养老保险缴费支出</t>
  </si>
  <si>
    <t>【50501】工资福利支出</t>
  </si>
  <si>
    <t>　　【2101201】财政对职工基本医疗保险基金的补助</t>
  </si>
  <si>
    <t>　　【2130204】事业机构</t>
  </si>
  <si>
    <t>【50502】商品和服务支出</t>
  </si>
  <si>
    <t>【50101】工资奖金津补贴</t>
  </si>
  <si>
    <t>【50901】社会福利和救助</t>
  </si>
  <si>
    <t>【50999】其他对个人和家庭补助</t>
  </si>
  <si>
    <t>　　【2210201】住房公积金</t>
  </si>
  <si>
    <t>【50103】住房公积金</t>
  </si>
  <si>
    <t>项目支出预算表(政府预算支出经济分类)</t>
  </si>
  <si>
    <t>　　【2110501】森林管护</t>
  </si>
  <si>
    <t>　　【2110401】生态保护</t>
  </si>
  <si>
    <t>【59999】其他支出</t>
  </si>
  <si>
    <t>　　【2130205】森林资源培育</t>
  </si>
  <si>
    <t>【50601】资本性支出（一）</t>
  </si>
  <si>
    <t>　　【2130209】森林生态效益补偿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</si>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</sst>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3" xfId="0" applyNumberFormat="1" applyFont="1" applyBorder="1" applyAlignment="1" applyProtection="1">
      <alignment horizontal="right" vertical="center" wrapText="1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26" fillId="0" borderId="10" xfId="0" applyNumberFormat="1" applyFont="1" applyBorder="1" applyAlignment="1" applyProtection="1">
      <alignment vertical="center"/>
      <protection/>
    </xf>
    <xf numFmtId="181" fontId="26" fillId="0" borderId="10" xfId="0" applyNumberFormat="1" applyFont="1" applyBorder="1" applyAlignment="1" applyProtection="1">
      <alignment vertical="center" wrapText="1"/>
      <protection/>
    </xf>
    <xf numFmtId="181" fontId="15" fillId="0" borderId="10" xfId="0" applyNumberFormat="1" applyFont="1" applyBorder="1" applyAlignment="1" applyProtection="1">
      <alignment vertical="center"/>
      <protection/>
    </xf>
    <xf numFmtId="181" fontId="15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181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92" t="s">
        <v>0</v>
      </c>
      <c r="B1" s="192"/>
      <c r="S1" s="123"/>
      <c r="T1" s="151"/>
    </row>
    <row r="2" s="1" customFormat="1" ht="42" customHeight="1">
      <c r="S2" s="123"/>
    </row>
    <row r="3" spans="1:19" s="1" customFormat="1" ht="61.5" customHeight="1">
      <c r="A3" s="137" t="s">
        <v>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47"/>
      <c r="R3" s="123"/>
      <c r="S3" s="123"/>
    </row>
    <row r="4" spans="1:18" s="1" customFormat="1" ht="38.25" customHeight="1">
      <c r="A4" s="139" t="s">
        <v>2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7"/>
      <c r="O4" s="147"/>
      <c r="P4" s="123"/>
      <c r="Q4" s="123"/>
      <c r="R4" s="123"/>
    </row>
    <row r="5" spans="1:16" s="1" customFormat="1" ht="15" customHeight="1">
      <c r="A5" s="123"/>
      <c r="B5" s="123"/>
      <c r="E5" s="123"/>
      <c r="F5" s="123"/>
      <c r="I5" s="123"/>
      <c r="J5" s="123"/>
      <c r="K5" s="123"/>
      <c r="P5" s="123"/>
    </row>
    <row r="6" spans="2:16" s="1" customFormat="1" ht="25.5" customHeight="1">
      <c r="B6" s="123"/>
      <c r="E6" s="142" t="s">
        <v>3</v>
      </c>
      <c r="F6" s="142"/>
      <c r="G6" s="144" t="s">
        <v>4</v>
      </c>
      <c r="H6" s="144"/>
      <c r="I6" s="144"/>
      <c r="J6" s="148"/>
      <c r="K6" s="144"/>
      <c r="L6" s="148"/>
      <c r="P6" s="123"/>
    </row>
    <row r="7" spans="2:12" s="1" customFormat="1" ht="22.5" customHeight="1">
      <c r="B7" s="123"/>
      <c r="E7" s="142"/>
      <c r="F7" s="142"/>
      <c r="G7" s="142"/>
      <c r="H7" s="142"/>
      <c r="I7" s="142"/>
      <c r="J7" s="142"/>
      <c r="K7" s="142"/>
      <c r="L7" s="142"/>
    </row>
    <row r="8" spans="5:12" s="1" customFormat="1" ht="22.5" customHeight="1">
      <c r="E8" s="142"/>
      <c r="F8" s="142"/>
      <c r="G8" s="142"/>
      <c r="H8" s="142"/>
      <c r="I8" s="142"/>
      <c r="J8" s="142"/>
      <c r="K8" s="142"/>
      <c r="L8" s="142"/>
    </row>
    <row r="9" spans="3:254" s="1" customFormat="1" ht="22.5" customHeight="1">
      <c r="C9" s="123"/>
      <c r="E9" s="142"/>
      <c r="F9" s="142"/>
      <c r="G9" s="142"/>
      <c r="H9" s="142"/>
      <c r="I9" s="142"/>
      <c r="J9" s="142"/>
      <c r="K9" s="142"/>
      <c r="L9" s="142"/>
      <c r="IR9" s="123"/>
      <c r="IS9" s="123"/>
      <c r="IT9" s="152"/>
    </row>
    <row r="10" spans="3:254" s="1" customFormat="1" ht="24.75" customHeight="1">
      <c r="C10" s="123"/>
      <c r="E10" s="143" t="s">
        <v>5</v>
      </c>
      <c r="F10" s="142"/>
      <c r="G10" s="142"/>
      <c r="H10" s="142"/>
      <c r="I10" s="142"/>
      <c r="J10" s="142"/>
      <c r="K10" s="142"/>
      <c r="L10" s="142"/>
      <c r="IR10" s="123"/>
      <c r="IT10" s="123"/>
    </row>
    <row r="11" spans="5:254" s="1" customFormat="1" ht="22.5" customHeight="1">
      <c r="E11" s="142"/>
      <c r="F11" s="142"/>
      <c r="G11" s="142"/>
      <c r="H11" s="142"/>
      <c r="I11" s="142"/>
      <c r="J11" s="142"/>
      <c r="K11" s="142"/>
      <c r="L11" s="142"/>
      <c r="IR11" s="123"/>
      <c r="IT11" s="123"/>
    </row>
    <row r="12" spans="5:255" s="1" customFormat="1" ht="22.5" customHeight="1">
      <c r="E12" s="142"/>
      <c r="F12" s="142"/>
      <c r="G12" s="142"/>
      <c r="H12" s="142"/>
      <c r="I12" s="142"/>
      <c r="J12" s="142"/>
      <c r="K12" s="142"/>
      <c r="L12" s="142"/>
      <c r="IT12" s="123"/>
      <c r="IU12" s="123"/>
    </row>
    <row r="13" spans="5:255" s="1" customFormat="1" ht="24.75" customHeight="1">
      <c r="E13" s="142" t="s">
        <v>6</v>
      </c>
      <c r="F13" s="142"/>
      <c r="G13" s="144" t="s">
        <v>4</v>
      </c>
      <c r="H13" s="144"/>
      <c r="I13" s="144"/>
      <c r="J13" s="148"/>
      <c r="K13" s="148"/>
      <c r="L13" s="148"/>
      <c r="IU13" s="123"/>
    </row>
    <row r="14" spans="8:255" s="1" customFormat="1" ht="15" customHeight="1">
      <c r="H14" s="123"/>
      <c r="I14" s="123"/>
      <c r="J14" s="123"/>
      <c r="IU14" s="123"/>
    </row>
    <row r="15" spans="8:255" s="1" customFormat="1" ht="32.25" customHeight="1">
      <c r="H15" s="123"/>
      <c r="J15" s="123"/>
      <c r="IU15" s="123"/>
    </row>
    <row r="16" s="1" customFormat="1" ht="15" customHeight="1">
      <c r="J16" s="123"/>
    </row>
    <row r="17" spans="1:14" s="1" customFormat="1" ht="31.5" customHeight="1">
      <c r="A17" s="145" t="s">
        <v>7</v>
      </c>
      <c r="B17" s="145"/>
      <c r="C17" s="145"/>
      <c r="D17" s="146"/>
      <c r="E17" s="145"/>
      <c r="F17" s="145" t="s">
        <v>8</v>
      </c>
      <c r="G17" s="145"/>
      <c r="H17" s="146"/>
      <c r="I17" s="145"/>
      <c r="J17" s="145"/>
      <c r="K17" s="145"/>
      <c r="L17" s="145" t="s">
        <v>9</v>
      </c>
      <c r="M17" s="145"/>
      <c r="N17" s="149"/>
    </row>
    <row r="18" s="1" customFormat="1" ht="15" customHeight="1"/>
    <row r="19" s="1" customFormat="1" ht="16.5" customHeight="1"/>
    <row r="20" s="1" customFormat="1" ht="22.5" customHeight="1">
      <c r="I20" s="142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7" t="s">
        <v>178</v>
      </c>
    </row>
    <row r="2" spans="1:2" s="1" customFormat="1" ht="33" customHeight="1">
      <c r="A2" s="24" t="s">
        <v>174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68" t="s">
        <v>12</v>
      </c>
      <c r="B4" s="85" t="s">
        <v>13</v>
      </c>
    </row>
    <row r="5" spans="1:2" s="1" customFormat="1" ht="21" customHeight="1">
      <c r="A5" s="26" t="s">
        <v>141</v>
      </c>
      <c r="B5" s="26" t="s">
        <v>17</v>
      </c>
    </row>
    <row r="6" spans="1:2" s="1" customFormat="1" ht="21" customHeight="1">
      <c r="A6" s="169" t="s">
        <v>66</v>
      </c>
      <c r="B6" s="169">
        <v>1</v>
      </c>
    </row>
    <row r="7" spans="1:253" s="1" customFormat="1" ht="27" customHeight="1">
      <c r="A7" s="82" t="s">
        <v>46</v>
      </c>
      <c r="B7" s="170">
        <v>145.815337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2" t="s">
        <v>142</v>
      </c>
      <c r="B8" s="170">
        <v>138.815337</v>
      </c>
    </row>
    <row r="9" spans="1:2" s="1" customFormat="1" ht="27" customHeight="1">
      <c r="A9" s="82" t="s">
        <v>143</v>
      </c>
      <c r="B9" s="170">
        <v>136.891337</v>
      </c>
    </row>
    <row r="10" spans="1:2" s="1" customFormat="1" ht="27" customHeight="1">
      <c r="A10" s="47" t="s">
        <v>144</v>
      </c>
      <c r="B10" s="171">
        <v>56.4168</v>
      </c>
    </row>
    <row r="11" spans="1:2" s="1" customFormat="1" ht="27" customHeight="1">
      <c r="A11" s="47" t="s">
        <v>145</v>
      </c>
      <c r="B11" s="171">
        <v>2.34</v>
      </c>
    </row>
    <row r="12" spans="1:2" s="1" customFormat="1" ht="27" customHeight="1">
      <c r="A12" s="47" t="s">
        <v>146</v>
      </c>
      <c r="B12" s="171">
        <v>38.2296</v>
      </c>
    </row>
    <row r="13" spans="1:2" s="1" customFormat="1" ht="27" customHeight="1">
      <c r="A13" s="47" t="s">
        <v>147</v>
      </c>
      <c r="B13" s="171">
        <v>15.143424</v>
      </c>
    </row>
    <row r="14" spans="1:2" s="1" customFormat="1" ht="27" customHeight="1">
      <c r="A14" s="47" t="s">
        <v>148</v>
      </c>
      <c r="B14" s="171">
        <v>4.948713</v>
      </c>
    </row>
    <row r="15" spans="1:2" s="1" customFormat="1" ht="27" customHeight="1">
      <c r="A15" s="47" t="s">
        <v>149</v>
      </c>
      <c r="B15" s="171">
        <v>6.44</v>
      </c>
    </row>
    <row r="16" spans="1:2" s="1" customFormat="1" ht="27" customHeight="1">
      <c r="A16" s="47" t="s">
        <v>112</v>
      </c>
      <c r="B16" s="171">
        <v>13.3728</v>
      </c>
    </row>
    <row r="17" spans="1:2" s="1" customFormat="1" ht="27" customHeight="1">
      <c r="A17" s="82" t="s">
        <v>151</v>
      </c>
      <c r="B17" s="170">
        <v>1.924</v>
      </c>
    </row>
    <row r="18" spans="1:2" s="1" customFormat="1" ht="27" customHeight="1">
      <c r="A18" s="47" t="s">
        <v>152</v>
      </c>
      <c r="B18" s="171">
        <v>1.62</v>
      </c>
    </row>
    <row r="19" spans="1:2" s="1" customFormat="1" ht="27" customHeight="1">
      <c r="A19" s="47" t="s">
        <v>153</v>
      </c>
      <c r="B19" s="171">
        <v>0.304</v>
      </c>
    </row>
    <row r="20" spans="1:2" s="1" customFormat="1" ht="27" customHeight="1">
      <c r="A20" s="82" t="s">
        <v>154</v>
      </c>
      <c r="B20" s="170">
        <v>7</v>
      </c>
    </row>
    <row r="21" spans="1:2" s="1" customFormat="1" ht="27" customHeight="1">
      <c r="A21" s="82" t="s">
        <v>155</v>
      </c>
      <c r="B21" s="170">
        <v>7</v>
      </c>
    </row>
    <row r="22" spans="1:2" s="1" customFormat="1" ht="27" customHeight="1">
      <c r="A22" s="47" t="s">
        <v>156</v>
      </c>
      <c r="B22" s="171">
        <v>1.1</v>
      </c>
    </row>
    <row r="23" spans="1:2" s="1" customFormat="1" ht="27" customHeight="1">
      <c r="A23" s="47" t="s">
        <v>157</v>
      </c>
      <c r="B23" s="171">
        <v>0.5</v>
      </c>
    </row>
    <row r="24" spans="1:2" s="1" customFormat="1" ht="27" customHeight="1">
      <c r="A24" s="47" t="s">
        <v>158</v>
      </c>
      <c r="B24" s="171">
        <v>1</v>
      </c>
    </row>
    <row r="25" spans="1:2" s="1" customFormat="1" ht="27" customHeight="1">
      <c r="A25" s="47" t="s">
        <v>159</v>
      </c>
      <c r="B25" s="171">
        <v>4.4</v>
      </c>
    </row>
    <row r="26" spans="1:253" s="1" customFormat="1" ht="21" customHeight="1">
      <c r="A26" s="84"/>
      <c r="B26" s="84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179</v>
      </c>
    </row>
    <row r="2" spans="1:20" s="1" customFormat="1" ht="30.75" customHeight="1">
      <c r="A2" s="24" t="s">
        <v>180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181</v>
      </c>
      <c r="T3" s="42" t="s">
        <v>13</v>
      </c>
    </row>
    <row r="4" spans="1:20" s="1" customFormat="1" ht="21" customHeight="1">
      <c r="A4" s="7" t="s">
        <v>43</v>
      </c>
      <c r="B4" s="26" t="s">
        <v>175</v>
      </c>
      <c r="C4" s="26"/>
      <c r="D4" s="26"/>
      <c r="E4" s="7" t="s">
        <v>45</v>
      </c>
      <c r="F4" s="7" t="s">
        <v>182</v>
      </c>
      <c r="G4" s="26" t="s">
        <v>183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184</v>
      </c>
      <c r="T5" s="49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6"/>
      <c r="N7" s="49"/>
      <c r="O7" s="49"/>
      <c r="P7" s="49"/>
      <c r="Q7" s="49"/>
      <c r="R7" s="7"/>
      <c r="S7" s="7"/>
      <c r="T7" s="49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90"/>
      <c r="B9" s="163"/>
      <c r="C9" s="90"/>
      <c r="D9" s="90"/>
      <c r="E9" s="163" t="s">
        <v>46</v>
      </c>
      <c r="F9" s="163"/>
      <c r="G9" s="94">
        <v>156.16291</v>
      </c>
      <c r="H9" s="94">
        <v>145.815337</v>
      </c>
      <c r="I9" s="165">
        <v>145.815337</v>
      </c>
      <c r="J9" s="165"/>
      <c r="K9" s="165"/>
      <c r="L9" s="165"/>
      <c r="M9" s="165"/>
      <c r="N9" s="165"/>
      <c r="O9" s="165"/>
      <c r="P9" s="165"/>
      <c r="Q9" s="165"/>
      <c r="R9" s="165"/>
      <c r="S9" s="165">
        <v>10.347573</v>
      </c>
      <c r="T9" s="16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90" t="s">
        <v>101</v>
      </c>
      <c r="B10" s="163"/>
      <c r="C10" s="90"/>
      <c r="D10" s="90"/>
      <c r="E10" s="163" t="s">
        <v>102</v>
      </c>
      <c r="F10" s="163"/>
      <c r="G10" s="94">
        <v>156.16291</v>
      </c>
      <c r="H10" s="94">
        <v>145.815337</v>
      </c>
      <c r="I10" s="165">
        <v>145.815337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>
        <v>10.347573</v>
      </c>
      <c r="T10" s="165"/>
    </row>
    <row r="11" spans="1:20" s="1" customFormat="1" ht="27" customHeight="1">
      <c r="A11" s="90" t="s">
        <v>69</v>
      </c>
      <c r="B11" s="163"/>
      <c r="C11" s="90"/>
      <c r="D11" s="90"/>
      <c r="E11" s="163" t="s">
        <v>103</v>
      </c>
      <c r="F11" s="163"/>
      <c r="G11" s="94">
        <v>156.16291</v>
      </c>
      <c r="H11" s="94">
        <v>145.815337</v>
      </c>
      <c r="I11" s="165">
        <v>145.815337</v>
      </c>
      <c r="J11" s="165"/>
      <c r="K11" s="165"/>
      <c r="L11" s="165"/>
      <c r="M11" s="165"/>
      <c r="N11" s="165"/>
      <c r="O11" s="165"/>
      <c r="P11" s="165"/>
      <c r="Q11" s="165"/>
      <c r="R11" s="165"/>
      <c r="S11" s="165">
        <v>10.347573</v>
      </c>
      <c r="T11" s="165"/>
    </row>
    <row r="12" spans="1:20" s="1" customFormat="1" ht="27" customHeight="1">
      <c r="A12" s="14" t="s">
        <v>104</v>
      </c>
      <c r="B12" s="164" t="s">
        <v>70</v>
      </c>
      <c r="C12" s="14" t="s">
        <v>71</v>
      </c>
      <c r="D12" s="14" t="s">
        <v>71</v>
      </c>
      <c r="E12" s="164" t="s">
        <v>105</v>
      </c>
      <c r="F12" s="164" t="s">
        <v>93</v>
      </c>
      <c r="G12" s="71">
        <v>15.143424</v>
      </c>
      <c r="H12" s="71">
        <v>15.143424</v>
      </c>
      <c r="I12" s="166">
        <v>15.143424</v>
      </c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</row>
    <row r="13" spans="1:20" s="1" customFormat="1" ht="27" customHeight="1">
      <c r="A13" s="14" t="s">
        <v>104</v>
      </c>
      <c r="B13" s="164" t="s">
        <v>73</v>
      </c>
      <c r="C13" s="14" t="s">
        <v>74</v>
      </c>
      <c r="D13" s="14" t="s">
        <v>75</v>
      </c>
      <c r="E13" s="164" t="s">
        <v>106</v>
      </c>
      <c r="F13" s="164" t="s">
        <v>93</v>
      </c>
      <c r="G13" s="71">
        <v>4.948713</v>
      </c>
      <c r="H13" s="71">
        <v>4.948713</v>
      </c>
      <c r="I13" s="166">
        <v>4.948713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s="1" customFormat="1" ht="27" customHeight="1">
      <c r="A14" s="14" t="s">
        <v>104</v>
      </c>
      <c r="B14" s="164" t="s">
        <v>81</v>
      </c>
      <c r="C14" s="14" t="s">
        <v>82</v>
      </c>
      <c r="D14" s="14" t="s">
        <v>78</v>
      </c>
      <c r="E14" s="164" t="s">
        <v>109</v>
      </c>
      <c r="F14" s="164" t="s">
        <v>95</v>
      </c>
      <c r="G14" s="71">
        <v>1.924</v>
      </c>
      <c r="H14" s="71">
        <v>1.924</v>
      </c>
      <c r="I14" s="166">
        <v>1.924</v>
      </c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</row>
    <row r="15" spans="1:20" s="1" customFormat="1" ht="27" customHeight="1">
      <c r="A15" s="14" t="s">
        <v>104</v>
      </c>
      <c r="B15" s="164" t="s">
        <v>81</v>
      </c>
      <c r="C15" s="14" t="s">
        <v>82</v>
      </c>
      <c r="D15" s="14" t="s">
        <v>78</v>
      </c>
      <c r="E15" s="164" t="s">
        <v>109</v>
      </c>
      <c r="F15" s="164" t="s">
        <v>93</v>
      </c>
      <c r="G15" s="71">
        <v>113.042773</v>
      </c>
      <c r="H15" s="71">
        <v>103.4264</v>
      </c>
      <c r="I15" s="166">
        <v>103.4264</v>
      </c>
      <c r="J15" s="166"/>
      <c r="K15" s="166"/>
      <c r="L15" s="166"/>
      <c r="M15" s="166"/>
      <c r="N15" s="166"/>
      <c r="O15" s="166"/>
      <c r="P15" s="166"/>
      <c r="Q15" s="166"/>
      <c r="R15" s="166"/>
      <c r="S15" s="166">
        <v>9.616373</v>
      </c>
      <c r="T15" s="166"/>
    </row>
    <row r="16" spans="1:20" s="1" customFormat="1" ht="27" customHeight="1">
      <c r="A16" s="14" t="s">
        <v>104</v>
      </c>
      <c r="B16" s="164" t="s">
        <v>81</v>
      </c>
      <c r="C16" s="14" t="s">
        <v>82</v>
      </c>
      <c r="D16" s="14" t="s">
        <v>78</v>
      </c>
      <c r="E16" s="164" t="s">
        <v>109</v>
      </c>
      <c r="F16" s="164" t="s">
        <v>94</v>
      </c>
      <c r="G16" s="71">
        <v>7</v>
      </c>
      <c r="H16" s="71">
        <v>7</v>
      </c>
      <c r="I16" s="166">
        <v>7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s="1" customFormat="1" ht="27" customHeight="1">
      <c r="A17" s="14" t="s">
        <v>104</v>
      </c>
      <c r="B17" s="164" t="s">
        <v>87</v>
      </c>
      <c r="C17" s="14" t="s">
        <v>82</v>
      </c>
      <c r="D17" s="14" t="s">
        <v>75</v>
      </c>
      <c r="E17" s="164" t="s">
        <v>112</v>
      </c>
      <c r="F17" s="164" t="s">
        <v>93</v>
      </c>
      <c r="G17" s="71">
        <v>14.104</v>
      </c>
      <c r="H17" s="71">
        <v>13.3728</v>
      </c>
      <c r="I17" s="166">
        <v>13.3728</v>
      </c>
      <c r="J17" s="166"/>
      <c r="K17" s="166"/>
      <c r="L17" s="166"/>
      <c r="M17" s="166"/>
      <c r="N17" s="166"/>
      <c r="O17" s="166"/>
      <c r="P17" s="166"/>
      <c r="Q17" s="166"/>
      <c r="R17" s="166"/>
      <c r="S17" s="166">
        <v>0.7312</v>
      </c>
      <c r="T17" s="166"/>
    </row>
    <row r="18" spans="1:253" s="1" customFormat="1" ht="21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30" t="s">
        <v>185</v>
      </c>
    </row>
    <row r="2" spans="1:15" s="1" customFormat="1" ht="33.75" customHeight="1">
      <c r="A2" s="155" t="s">
        <v>186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s="1" customFormat="1" ht="15">
      <c r="A3" s="123"/>
    </row>
    <row r="4" spans="1:15" s="1" customFormat="1" ht="14.25" customHeight="1">
      <c r="A4" s="56" t="s">
        <v>181</v>
      </c>
      <c r="B4" s="156"/>
      <c r="C4" s="23"/>
      <c r="D4" s="23"/>
      <c r="E4" s="23"/>
      <c r="O4" s="130" t="s">
        <v>13</v>
      </c>
    </row>
    <row r="5" spans="1:15" s="1" customFormat="1" ht="20.25" customHeight="1">
      <c r="A5" s="7" t="s">
        <v>43</v>
      </c>
      <c r="B5" s="26" t="s">
        <v>187</v>
      </c>
      <c r="C5" s="26" t="s">
        <v>188</v>
      </c>
      <c r="D5" s="26"/>
      <c r="E5" s="26"/>
      <c r="F5" s="26" t="s">
        <v>189</v>
      </c>
      <c r="G5" s="26"/>
      <c r="H5" s="26"/>
      <c r="I5" s="26" t="s">
        <v>190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191</v>
      </c>
      <c r="F6" s="26" t="s">
        <v>62</v>
      </c>
      <c r="G6" s="26" t="s">
        <v>50</v>
      </c>
      <c r="H6" s="26" t="s">
        <v>191</v>
      </c>
      <c r="I6" s="26" t="s">
        <v>46</v>
      </c>
      <c r="J6" s="26" t="s">
        <v>192</v>
      </c>
      <c r="K6" s="26"/>
      <c r="L6" s="26"/>
      <c r="M6" s="26" t="s">
        <v>193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191</v>
      </c>
      <c r="M7" s="26" t="s">
        <v>62</v>
      </c>
      <c r="N7" s="26" t="s">
        <v>50</v>
      </c>
      <c r="O7" s="26" t="s">
        <v>191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82"/>
      <c r="B9" s="82" t="s">
        <v>46</v>
      </c>
      <c r="C9" s="157"/>
      <c r="D9" s="158"/>
      <c r="E9" s="157"/>
      <c r="F9" s="120">
        <v>8.8</v>
      </c>
      <c r="G9" s="83">
        <v>4.4</v>
      </c>
      <c r="H9" s="120">
        <v>4.4</v>
      </c>
      <c r="I9" s="120"/>
      <c r="J9" s="120"/>
      <c r="K9" s="83"/>
      <c r="L9" s="120"/>
      <c r="M9" s="39"/>
      <c r="N9" s="39"/>
      <c r="O9" s="39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82" t="s">
        <v>101</v>
      </c>
      <c r="B10" s="82"/>
      <c r="C10" s="157"/>
      <c r="D10" s="158"/>
      <c r="E10" s="157"/>
      <c r="F10" s="120">
        <v>8.8</v>
      </c>
      <c r="G10" s="83">
        <v>4.4</v>
      </c>
      <c r="H10" s="120">
        <v>4.4</v>
      </c>
      <c r="I10" s="120"/>
      <c r="J10" s="120"/>
      <c r="K10" s="83"/>
      <c r="L10" s="120"/>
      <c r="M10" s="39"/>
      <c r="N10" s="39"/>
      <c r="O10" s="39"/>
    </row>
    <row r="11" spans="1:15" s="1" customFormat="1" ht="27" customHeight="1">
      <c r="A11" s="47" t="s">
        <v>69</v>
      </c>
      <c r="B11" s="47" t="s">
        <v>68</v>
      </c>
      <c r="C11" s="159"/>
      <c r="D11" s="160"/>
      <c r="E11" s="159"/>
      <c r="F11" s="122">
        <v>8.8</v>
      </c>
      <c r="G11" s="48">
        <v>4.4</v>
      </c>
      <c r="H11" s="122">
        <v>4.4</v>
      </c>
      <c r="I11" s="122"/>
      <c r="J11" s="122"/>
      <c r="K11" s="48"/>
      <c r="L11" s="122"/>
      <c r="M11" s="40"/>
      <c r="N11" s="40"/>
      <c r="O11" s="40"/>
    </row>
    <row r="12" spans="1:253" s="1" customFormat="1" ht="21" customHeight="1">
      <c r="A12" s="161"/>
      <c r="B12" s="14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23"/>
      <c r="G13" s="123"/>
      <c r="H13" s="123"/>
      <c r="I13" s="123"/>
      <c r="J13" s="123"/>
      <c r="L13" s="123"/>
      <c r="M13" s="123"/>
      <c r="N13" s="123"/>
    </row>
    <row r="14" spans="5:14" s="1" customFormat="1" ht="15">
      <c r="E14" s="23"/>
      <c r="F14" s="123"/>
      <c r="G14" s="123"/>
      <c r="H14" s="123"/>
      <c r="J14" s="123"/>
      <c r="K14" s="123"/>
      <c r="L14" s="123"/>
      <c r="M14" s="123"/>
      <c r="N14" s="123"/>
    </row>
    <row r="15" spans="10:14" s="1" customFormat="1" ht="15">
      <c r="J15" s="123"/>
      <c r="M15" s="123"/>
      <c r="N15" s="123"/>
    </row>
    <row r="16" spans="8:13" s="1" customFormat="1" ht="15">
      <c r="H16" s="123"/>
      <c r="J16" s="123"/>
      <c r="M16" s="123"/>
    </row>
    <row r="17" spans="10:13" s="1" customFormat="1" ht="15">
      <c r="J17" s="123"/>
      <c r="M17" s="123"/>
    </row>
    <row r="18" spans="10:13" s="1" customFormat="1" ht="15">
      <c r="J18" s="123"/>
      <c r="L18" s="123"/>
      <c r="M18" s="123"/>
    </row>
    <row r="19" spans="12:13" s="1" customFormat="1" ht="15">
      <c r="L19" s="123"/>
      <c r="M19" s="123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194</v>
      </c>
    </row>
    <row r="2" spans="1:19" s="1" customFormat="1" ht="30.75" customHeight="1">
      <c r="A2" s="24" t="s">
        <v>195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181</v>
      </c>
      <c r="S3" s="42" t="s">
        <v>13</v>
      </c>
    </row>
    <row r="4" spans="1:19" s="1" customFormat="1" ht="21" customHeight="1">
      <c r="A4" s="26" t="s">
        <v>175</v>
      </c>
      <c r="B4" s="26"/>
      <c r="C4" s="26"/>
      <c r="D4" s="7" t="s">
        <v>45</v>
      </c>
      <c r="E4" s="26" t="s">
        <v>196</v>
      </c>
      <c r="F4" s="26" t="s">
        <v>197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91</v>
      </c>
      <c r="H5" s="26"/>
      <c r="I5" s="26"/>
      <c r="J5" s="26"/>
      <c r="K5" s="26"/>
      <c r="L5" s="26" t="s">
        <v>92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93</v>
      </c>
      <c r="I6" s="7" t="s">
        <v>94</v>
      </c>
      <c r="J6" s="7" t="s">
        <v>95</v>
      </c>
      <c r="K6" s="7" t="s">
        <v>96</v>
      </c>
      <c r="L6" s="7" t="s">
        <v>62</v>
      </c>
      <c r="M6" s="7" t="s">
        <v>93</v>
      </c>
      <c r="N6" s="7" t="s">
        <v>94</v>
      </c>
      <c r="O6" s="7" t="s">
        <v>95</v>
      </c>
      <c r="P6" s="7" t="s">
        <v>198</v>
      </c>
      <c r="Q6" s="7" t="s">
        <v>199</v>
      </c>
      <c r="R6" s="7" t="s">
        <v>96</v>
      </c>
      <c r="S6" s="7" t="s">
        <v>200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78"/>
      <c r="B8" s="78"/>
      <c r="C8" s="78"/>
      <c r="D8" s="78"/>
      <c r="E8" s="153"/>
      <c r="F8" s="154"/>
      <c r="G8" s="154"/>
      <c r="H8" s="154"/>
      <c r="I8" s="154"/>
      <c r="J8" s="154"/>
      <c r="K8" s="154"/>
      <c r="L8" s="154"/>
      <c r="M8" s="153"/>
      <c r="N8" s="153"/>
      <c r="O8" s="154"/>
      <c r="P8" s="154"/>
      <c r="Q8" s="154"/>
      <c r="R8" s="154"/>
      <c r="S8" s="154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201</v>
      </c>
    </row>
    <row r="2" spans="1:19" s="1" customFormat="1" ht="30.75" customHeight="1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181</v>
      </c>
      <c r="S3" s="42" t="s">
        <v>13</v>
      </c>
    </row>
    <row r="4" spans="1:19" s="1" customFormat="1" ht="21" customHeight="1">
      <c r="A4" s="26" t="s">
        <v>175</v>
      </c>
      <c r="B4" s="26"/>
      <c r="C4" s="26"/>
      <c r="D4" s="7" t="s">
        <v>45</v>
      </c>
      <c r="E4" s="26" t="s">
        <v>196</v>
      </c>
      <c r="F4" s="26" t="s">
        <v>197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91</v>
      </c>
      <c r="H5" s="26"/>
      <c r="I5" s="26"/>
      <c r="J5" s="26"/>
      <c r="K5" s="26"/>
      <c r="L5" s="26" t="s">
        <v>92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93</v>
      </c>
      <c r="I6" s="7" t="s">
        <v>94</v>
      </c>
      <c r="J6" s="7" t="s">
        <v>95</v>
      </c>
      <c r="K6" s="7" t="s">
        <v>96</v>
      </c>
      <c r="L6" s="7" t="s">
        <v>62</v>
      </c>
      <c r="M6" s="7" t="s">
        <v>93</v>
      </c>
      <c r="N6" s="7" t="s">
        <v>94</v>
      </c>
      <c r="O6" s="7" t="s">
        <v>95</v>
      </c>
      <c r="P6" s="7" t="s">
        <v>198</v>
      </c>
      <c r="Q6" s="7" t="s">
        <v>199</v>
      </c>
      <c r="R6" s="7" t="s">
        <v>96</v>
      </c>
      <c r="S6" s="7" t="s">
        <v>200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51"/>
      <c r="F8" s="51"/>
      <c r="G8" s="71"/>
      <c r="H8" s="71"/>
      <c r="I8" s="71"/>
      <c r="J8" s="71"/>
      <c r="K8" s="71"/>
      <c r="L8" s="71"/>
      <c r="M8" s="71"/>
      <c r="N8" s="71"/>
      <c r="O8" s="71"/>
      <c r="P8" s="153"/>
      <c r="Q8" s="71"/>
      <c r="R8" s="71"/>
      <c r="S8" s="71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6"/>
      <c r="S1" s="123"/>
      <c r="T1" s="151"/>
    </row>
    <row r="2" s="1" customFormat="1" ht="42" customHeight="1">
      <c r="S2" s="123"/>
    </row>
    <row r="3" spans="1:19" s="1" customFormat="1" ht="61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47"/>
      <c r="N3" s="147"/>
      <c r="O3" s="147"/>
      <c r="R3" s="123"/>
      <c r="S3" s="123"/>
    </row>
    <row r="4" spans="1:18" s="1" customFormat="1" ht="38.25" customHeight="1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7"/>
      <c r="O4" s="147"/>
      <c r="P4" s="123"/>
      <c r="Q4" s="123"/>
      <c r="R4" s="123"/>
    </row>
    <row r="5" spans="1:16" s="1" customFormat="1" ht="15" customHeight="1">
      <c r="A5" s="141" t="s">
        <v>203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s="1" customFormat="1" ht="25.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2:12" s="1" customFormat="1" ht="22.5" customHeight="1">
      <c r="B7" s="123"/>
      <c r="E7" s="142"/>
      <c r="F7" s="142"/>
      <c r="G7" s="142"/>
      <c r="H7" s="142"/>
      <c r="I7" s="142"/>
      <c r="J7" s="142"/>
      <c r="K7" s="142"/>
      <c r="L7" s="142"/>
    </row>
    <row r="8" spans="5:12" s="1" customFormat="1" ht="22.5" customHeight="1">
      <c r="E8" s="142"/>
      <c r="F8" s="142"/>
      <c r="G8" s="142"/>
      <c r="H8" s="142"/>
      <c r="I8" s="142"/>
      <c r="J8" s="142"/>
      <c r="K8" s="142"/>
      <c r="L8" s="142"/>
    </row>
    <row r="9" spans="3:254" s="1" customFormat="1" ht="22.5" customHeight="1">
      <c r="C9" s="123"/>
      <c r="E9" s="142"/>
      <c r="F9" s="142"/>
      <c r="G9" s="142"/>
      <c r="H9" s="142"/>
      <c r="I9" s="142"/>
      <c r="J9" s="142"/>
      <c r="K9" s="142"/>
      <c r="L9" s="142"/>
      <c r="IR9" s="123"/>
      <c r="IS9" s="123"/>
      <c r="IT9" s="152"/>
    </row>
    <row r="10" spans="3:254" s="1" customFormat="1" ht="24.75" customHeight="1">
      <c r="C10" s="123"/>
      <c r="E10" s="143"/>
      <c r="F10" s="142"/>
      <c r="G10" s="142"/>
      <c r="H10" s="142"/>
      <c r="I10" s="142"/>
      <c r="J10" s="142"/>
      <c r="K10" s="142"/>
      <c r="L10" s="142"/>
      <c r="IR10" s="123"/>
      <c r="IT10" s="123"/>
    </row>
    <row r="11" spans="5:254" s="1" customFormat="1" ht="22.5" customHeight="1">
      <c r="E11" s="142"/>
      <c r="F11" s="142"/>
      <c r="G11" s="142"/>
      <c r="H11" s="142"/>
      <c r="I11" s="142"/>
      <c r="J11" s="142"/>
      <c r="K11" s="142"/>
      <c r="L11" s="142"/>
      <c r="IR11" s="123"/>
      <c r="IT11" s="123"/>
    </row>
    <row r="12" spans="5:255" s="1" customFormat="1" ht="22.5" customHeight="1">
      <c r="E12" s="142"/>
      <c r="F12" s="142"/>
      <c r="G12" s="142"/>
      <c r="H12" s="142"/>
      <c r="I12" s="142"/>
      <c r="J12" s="142"/>
      <c r="K12" s="142"/>
      <c r="L12" s="142"/>
      <c r="IT12" s="123"/>
      <c r="IU12" s="123"/>
    </row>
    <row r="13" spans="5:255" s="1" customFormat="1" ht="24.75" customHeight="1">
      <c r="E13" s="142"/>
      <c r="F13" s="142"/>
      <c r="G13" s="144"/>
      <c r="H13" s="144"/>
      <c r="I13" s="144"/>
      <c r="J13" s="148"/>
      <c r="K13" s="148"/>
      <c r="L13" s="148"/>
      <c r="IU13" s="123"/>
    </row>
    <row r="14" spans="8:255" s="1" customFormat="1" ht="15" customHeight="1">
      <c r="H14" s="123"/>
      <c r="I14" s="123"/>
      <c r="J14" s="123"/>
      <c r="IU14" s="123"/>
    </row>
    <row r="15" spans="8:255" s="1" customFormat="1" ht="32.25" customHeight="1">
      <c r="H15" s="123"/>
      <c r="J15" s="123"/>
      <c r="IU15" s="123"/>
    </row>
    <row r="16" s="1" customFormat="1" ht="15" customHeight="1">
      <c r="J16" s="123"/>
    </row>
    <row r="17" spans="1:14" s="1" customFormat="1" ht="31.5" customHeight="1">
      <c r="A17" s="145"/>
      <c r="B17" s="145"/>
      <c r="C17" s="145"/>
      <c r="D17" s="146"/>
      <c r="E17" s="145"/>
      <c r="F17" s="145"/>
      <c r="G17" s="145"/>
      <c r="H17" s="146"/>
      <c r="I17" s="145"/>
      <c r="J17" s="145"/>
      <c r="K17" s="145"/>
      <c r="L17" s="145"/>
      <c r="M17" s="145"/>
      <c r="N17" s="149"/>
    </row>
    <row r="18" s="1" customFormat="1" ht="15" customHeight="1"/>
    <row r="19" s="1" customFormat="1" ht="16.5" customHeight="1"/>
    <row r="20" s="1" customFormat="1" ht="22.5" customHeight="1">
      <c r="I20" s="142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5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2" t="s">
        <v>205</v>
      </c>
    </row>
    <row r="4" spans="1:19" s="1" customFormat="1" ht="21" customHeight="1">
      <c r="A4" s="7" t="s">
        <v>43</v>
      </c>
      <c r="B4" s="26" t="s">
        <v>175</v>
      </c>
      <c r="C4" s="26"/>
      <c r="D4" s="26"/>
      <c r="E4" s="7" t="s">
        <v>45</v>
      </c>
      <c r="F4" s="7" t="s">
        <v>46</v>
      </c>
      <c r="G4" s="26" t="s">
        <v>93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206</v>
      </c>
      <c r="H5" s="41" t="s">
        <v>207</v>
      </c>
      <c r="I5" s="26" t="s">
        <v>208</v>
      </c>
      <c r="J5" s="26" t="s">
        <v>209</v>
      </c>
      <c r="K5" s="7" t="s">
        <v>210</v>
      </c>
      <c r="L5" s="7" t="s">
        <v>211</v>
      </c>
      <c r="M5" s="7" t="s">
        <v>212</v>
      </c>
      <c r="N5" s="7" t="s">
        <v>213</v>
      </c>
      <c r="O5" s="134" t="s">
        <v>214</v>
      </c>
      <c r="P5" s="7" t="s">
        <v>215</v>
      </c>
      <c r="Q5" s="26" t="s">
        <v>216</v>
      </c>
      <c r="R5" s="7" t="s">
        <v>217</v>
      </c>
      <c r="S5" s="7" t="s">
        <v>218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4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82"/>
      <c r="B8" s="82"/>
      <c r="C8" s="82"/>
      <c r="D8" s="82"/>
      <c r="E8" s="133" t="s">
        <v>46</v>
      </c>
      <c r="F8" s="83">
        <v>147.23891</v>
      </c>
      <c r="G8" s="120">
        <v>64.019573</v>
      </c>
      <c r="H8" s="120">
        <v>2.34</v>
      </c>
      <c r="I8" s="120">
        <v>38.2296</v>
      </c>
      <c r="J8" s="120"/>
      <c r="K8" s="120">
        <v>15.143424</v>
      </c>
      <c r="L8" s="120"/>
      <c r="M8" s="120">
        <v>4.948713</v>
      </c>
      <c r="N8" s="120"/>
      <c r="O8" s="120">
        <v>6.44</v>
      </c>
      <c r="P8" s="120">
        <v>14.104</v>
      </c>
      <c r="Q8" s="120"/>
      <c r="R8" s="120"/>
      <c r="S8" s="120">
        <v>2.0136</v>
      </c>
      <c r="T8" s="135"/>
      <c r="U8" s="135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82" t="s">
        <v>67</v>
      </c>
      <c r="B9" s="82"/>
      <c r="C9" s="82"/>
      <c r="D9" s="82"/>
      <c r="E9" s="82" t="s">
        <v>68</v>
      </c>
      <c r="F9" s="83">
        <v>147.23891</v>
      </c>
      <c r="G9" s="120">
        <v>64.019573</v>
      </c>
      <c r="H9" s="120">
        <v>2.34</v>
      </c>
      <c r="I9" s="120">
        <v>38.2296</v>
      </c>
      <c r="J9" s="120"/>
      <c r="K9" s="120">
        <v>15.143424</v>
      </c>
      <c r="L9" s="120"/>
      <c r="M9" s="120">
        <v>4.948713</v>
      </c>
      <c r="N9" s="120"/>
      <c r="O9" s="120">
        <v>6.44</v>
      </c>
      <c r="P9" s="120">
        <v>14.104</v>
      </c>
      <c r="Q9" s="120"/>
      <c r="R9" s="120"/>
      <c r="S9" s="120">
        <v>2.0136</v>
      </c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71</v>
      </c>
      <c r="E10" s="47" t="s">
        <v>72</v>
      </c>
      <c r="F10" s="48">
        <v>15.143424</v>
      </c>
      <c r="G10" s="122"/>
      <c r="H10" s="122"/>
      <c r="I10" s="122"/>
      <c r="J10" s="122"/>
      <c r="K10" s="122">
        <v>15.143424</v>
      </c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27" customHeight="1">
      <c r="A11" s="47" t="s">
        <v>69</v>
      </c>
      <c r="B11" s="47" t="s">
        <v>73</v>
      </c>
      <c r="C11" s="47" t="s">
        <v>74</v>
      </c>
      <c r="D11" s="47" t="s">
        <v>75</v>
      </c>
      <c r="E11" s="47" t="s">
        <v>76</v>
      </c>
      <c r="F11" s="48">
        <v>4.948713</v>
      </c>
      <c r="G11" s="122"/>
      <c r="H11" s="122"/>
      <c r="I11" s="122"/>
      <c r="J11" s="122"/>
      <c r="K11" s="122"/>
      <c r="L11" s="122"/>
      <c r="M11" s="122">
        <v>4.948713</v>
      </c>
      <c r="N11" s="122"/>
      <c r="O11" s="122"/>
      <c r="P11" s="122"/>
      <c r="Q11" s="122"/>
      <c r="R11" s="122"/>
      <c r="S11" s="122"/>
    </row>
    <row r="12" spans="1:19" s="1" customFormat="1" ht="27" customHeight="1">
      <c r="A12" s="47" t="s">
        <v>69</v>
      </c>
      <c r="B12" s="47" t="s">
        <v>81</v>
      </c>
      <c r="C12" s="47" t="s">
        <v>82</v>
      </c>
      <c r="D12" s="47" t="s">
        <v>78</v>
      </c>
      <c r="E12" s="47" t="s">
        <v>83</v>
      </c>
      <c r="F12" s="48">
        <v>113.042773</v>
      </c>
      <c r="G12" s="122">
        <v>64.019573</v>
      </c>
      <c r="H12" s="122">
        <v>2.34</v>
      </c>
      <c r="I12" s="122">
        <v>38.2296</v>
      </c>
      <c r="J12" s="122"/>
      <c r="K12" s="122"/>
      <c r="L12" s="122"/>
      <c r="M12" s="122"/>
      <c r="N12" s="122"/>
      <c r="O12" s="122">
        <v>6.44</v>
      </c>
      <c r="P12" s="122"/>
      <c r="Q12" s="122"/>
      <c r="R12" s="122"/>
      <c r="S12" s="122">
        <v>2.0136</v>
      </c>
    </row>
    <row r="13" spans="1:19" s="1" customFormat="1" ht="27" customHeight="1">
      <c r="A13" s="47" t="s">
        <v>69</v>
      </c>
      <c r="B13" s="47" t="s">
        <v>87</v>
      </c>
      <c r="C13" s="47" t="s">
        <v>82</v>
      </c>
      <c r="D13" s="47" t="s">
        <v>75</v>
      </c>
      <c r="E13" s="47" t="s">
        <v>88</v>
      </c>
      <c r="F13" s="48">
        <v>14.104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>
        <v>14.104</v>
      </c>
      <c r="Q13" s="122"/>
      <c r="R13" s="122"/>
      <c r="S13" s="122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="1" customFormat="1" ht="15" customHeight="1"/>
    <row r="16" s="1" customFormat="1" ht="15" customHeight="1"/>
    <row r="17" s="1" customFormat="1" ht="15" customHeight="1"/>
    <row r="18" s="1" customFormat="1" ht="21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219</v>
      </c>
    </row>
    <row r="2" spans="1:17" s="1" customFormat="1" ht="30.75" customHeight="1">
      <c r="A2" s="24" t="s">
        <v>220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2" t="s">
        <v>205</v>
      </c>
      <c r="Q3" s="42" t="s">
        <v>13</v>
      </c>
    </row>
    <row r="4" spans="1:17" s="1" customFormat="1" ht="21" customHeight="1">
      <c r="A4" s="7" t="s">
        <v>43</v>
      </c>
      <c r="B4" s="26" t="s">
        <v>175</v>
      </c>
      <c r="C4" s="26"/>
      <c r="D4" s="26"/>
      <c r="E4" s="7" t="s">
        <v>45</v>
      </c>
      <c r="F4" s="7" t="s">
        <v>46</v>
      </c>
      <c r="G4" s="26" t="s">
        <v>95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221</v>
      </c>
      <c r="H5" s="7" t="s">
        <v>222</v>
      </c>
      <c r="I5" s="7" t="s">
        <v>223</v>
      </c>
      <c r="J5" s="7" t="s">
        <v>224</v>
      </c>
      <c r="K5" s="7" t="s">
        <v>225</v>
      </c>
      <c r="L5" s="7" t="s">
        <v>226</v>
      </c>
      <c r="M5" s="7" t="s">
        <v>216</v>
      </c>
      <c r="N5" s="7" t="s">
        <v>227</v>
      </c>
      <c r="O5" s="7" t="s">
        <v>228</v>
      </c>
      <c r="P5" s="7" t="s">
        <v>229</v>
      </c>
      <c r="Q5" s="7" t="s">
        <v>230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82"/>
      <c r="B7" s="82"/>
      <c r="C7" s="82"/>
      <c r="D7" s="82"/>
      <c r="E7" s="82" t="s">
        <v>46</v>
      </c>
      <c r="F7" s="92">
        <v>1.924</v>
      </c>
      <c r="G7" s="83"/>
      <c r="H7" s="83"/>
      <c r="I7" s="83"/>
      <c r="J7" s="83"/>
      <c r="K7" s="83"/>
      <c r="L7" s="83"/>
      <c r="M7" s="83"/>
      <c r="N7" s="83"/>
      <c r="O7" s="83">
        <v>1.62</v>
      </c>
      <c r="P7" s="83"/>
      <c r="Q7" s="120">
        <v>0.304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82" t="s">
        <v>67</v>
      </c>
      <c r="B8" s="82"/>
      <c r="C8" s="82"/>
      <c r="D8" s="82"/>
      <c r="E8" s="82" t="s">
        <v>68</v>
      </c>
      <c r="F8" s="92">
        <v>1.924</v>
      </c>
      <c r="G8" s="83"/>
      <c r="H8" s="83"/>
      <c r="I8" s="83"/>
      <c r="J8" s="83"/>
      <c r="K8" s="83"/>
      <c r="L8" s="83"/>
      <c r="M8" s="83"/>
      <c r="N8" s="83"/>
      <c r="O8" s="83">
        <v>1.62</v>
      </c>
      <c r="P8" s="83"/>
      <c r="Q8" s="120">
        <v>0.304</v>
      </c>
    </row>
    <row r="9" spans="1:17" s="1" customFormat="1" ht="27" customHeight="1">
      <c r="A9" s="47" t="s">
        <v>69</v>
      </c>
      <c r="B9" s="47" t="s">
        <v>81</v>
      </c>
      <c r="C9" s="47" t="s">
        <v>82</v>
      </c>
      <c r="D9" s="47" t="s">
        <v>78</v>
      </c>
      <c r="E9" s="47" t="s">
        <v>83</v>
      </c>
      <c r="F9" s="93">
        <v>1.924</v>
      </c>
      <c r="G9" s="48"/>
      <c r="H9" s="48"/>
      <c r="I9" s="48"/>
      <c r="J9" s="48"/>
      <c r="K9" s="48"/>
      <c r="L9" s="48"/>
      <c r="M9" s="48"/>
      <c r="N9" s="48"/>
      <c r="O9" s="48">
        <v>1.62</v>
      </c>
      <c r="P9" s="48"/>
      <c r="Q9" s="122">
        <v>0.304</v>
      </c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231</v>
      </c>
    </row>
    <row r="2" spans="1:33" s="1" customFormat="1" ht="30.75" customHeight="1">
      <c r="A2" s="24" t="s">
        <v>232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205</v>
      </c>
      <c r="AG3" s="131" t="s">
        <v>13</v>
      </c>
    </row>
    <row r="4" spans="1:33" s="1" customFormat="1" ht="19.5" customHeight="1">
      <c r="A4" s="7" t="s">
        <v>43</v>
      </c>
      <c r="B4" s="87" t="s">
        <v>175</v>
      </c>
      <c r="C4" s="87"/>
      <c r="D4" s="87"/>
      <c r="E4" s="7" t="s">
        <v>233</v>
      </c>
      <c r="F4" s="17" t="s">
        <v>46</v>
      </c>
      <c r="G4" s="26" t="s">
        <v>94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7" t="s">
        <v>61</v>
      </c>
      <c r="E5" s="26"/>
      <c r="F5" s="17"/>
      <c r="G5" s="7" t="s">
        <v>234</v>
      </c>
      <c r="H5" s="7" t="s">
        <v>235</v>
      </c>
      <c r="I5" s="7" t="s">
        <v>236</v>
      </c>
      <c r="J5" s="7" t="s">
        <v>237</v>
      </c>
      <c r="K5" s="7" t="s">
        <v>238</v>
      </c>
      <c r="L5" s="7" t="s">
        <v>239</v>
      </c>
      <c r="M5" s="9" t="s">
        <v>240</v>
      </c>
      <c r="N5" s="7" t="s">
        <v>241</v>
      </c>
      <c r="O5" s="17" t="s">
        <v>242</v>
      </c>
      <c r="P5" s="7" t="s">
        <v>243</v>
      </c>
      <c r="Q5" s="7" t="s">
        <v>244</v>
      </c>
      <c r="R5" s="7" t="s">
        <v>245</v>
      </c>
      <c r="S5" s="7" t="s">
        <v>246</v>
      </c>
      <c r="T5" s="7" t="s">
        <v>247</v>
      </c>
      <c r="U5" s="7" t="s">
        <v>248</v>
      </c>
      <c r="V5" s="7" t="s">
        <v>189</v>
      </c>
      <c r="W5" s="7" t="s">
        <v>249</v>
      </c>
      <c r="X5" s="7" t="s">
        <v>250</v>
      </c>
      <c r="Y5" s="7" t="s">
        <v>251</v>
      </c>
      <c r="Z5" s="7" t="s">
        <v>252</v>
      </c>
      <c r="AA5" s="7" t="s">
        <v>253</v>
      </c>
      <c r="AB5" s="7" t="s">
        <v>254</v>
      </c>
      <c r="AC5" s="7" t="s">
        <v>255</v>
      </c>
      <c r="AD5" s="7" t="s">
        <v>192</v>
      </c>
      <c r="AE5" s="7" t="s">
        <v>256</v>
      </c>
      <c r="AF5" s="7" t="s">
        <v>257</v>
      </c>
      <c r="AG5" s="7" t="s">
        <v>230</v>
      </c>
    </row>
    <row r="6" spans="1:33" s="1" customFormat="1" ht="27" customHeight="1">
      <c r="A6" s="7"/>
      <c r="B6" s="26"/>
      <c r="C6" s="26"/>
      <c r="D6" s="57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3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90"/>
      <c r="B8" s="90"/>
      <c r="C8" s="90"/>
      <c r="D8" s="90"/>
      <c r="E8" s="90" t="s">
        <v>46</v>
      </c>
      <c r="F8" s="94">
        <v>7</v>
      </c>
      <c r="G8" s="94">
        <v>1.1</v>
      </c>
      <c r="H8" s="94"/>
      <c r="I8" s="94"/>
      <c r="J8" s="94"/>
      <c r="K8" s="83">
        <v>0.5</v>
      </c>
      <c r="L8" s="83">
        <v>1</v>
      </c>
      <c r="M8" s="94"/>
      <c r="N8" s="94"/>
      <c r="O8" s="94"/>
      <c r="P8" s="94"/>
      <c r="Q8" s="94"/>
      <c r="R8" s="94"/>
      <c r="S8" s="94"/>
      <c r="T8" s="94"/>
      <c r="U8" s="94"/>
      <c r="V8" s="94">
        <v>4.4</v>
      </c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90" t="s">
        <v>67</v>
      </c>
      <c r="B9" s="90"/>
      <c r="C9" s="90"/>
      <c r="D9" s="90"/>
      <c r="E9" s="90" t="s">
        <v>68</v>
      </c>
      <c r="F9" s="94">
        <v>7</v>
      </c>
      <c r="G9" s="94">
        <v>1.1</v>
      </c>
      <c r="H9" s="94"/>
      <c r="I9" s="94"/>
      <c r="J9" s="94"/>
      <c r="K9" s="83">
        <v>0.5</v>
      </c>
      <c r="L9" s="83">
        <v>1</v>
      </c>
      <c r="M9" s="94"/>
      <c r="N9" s="94"/>
      <c r="O9" s="94"/>
      <c r="P9" s="94"/>
      <c r="Q9" s="94"/>
      <c r="R9" s="94"/>
      <c r="S9" s="94"/>
      <c r="T9" s="94"/>
      <c r="U9" s="94"/>
      <c r="V9" s="94">
        <v>4.4</v>
      </c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</row>
    <row r="10" spans="1:33" s="1" customFormat="1" ht="27" customHeight="1">
      <c r="A10" s="14" t="s">
        <v>69</v>
      </c>
      <c r="B10" s="14" t="s">
        <v>81</v>
      </c>
      <c r="C10" s="14" t="s">
        <v>82</v>
      </c>
      <c r="D10" s="14" t="s">
        <v>78</v>
      </c>
      <c r="E10" s="14" t="s">
        <v>83</v>
      </c>
      <c r="F10" s="71">
        <v>7</v>
      </c>
      <c r="G10" s="71">
        <v>1.1</v>
      </c>
      <c r="H10" s="71"/>
      <c r="I10" s="71"/>
      <c r="J10" s="71"/>
      <c r="K10" s="48">
        <v>0.5</v>
      </c>
      <c r="L10" s="48">
        <v>1</v>
      </c>
      <c r="M10" s="71"/>
      <c r="N10" s="71"/>
      <c r="O10" s="71"/>
      <c r="P10" s="71"/>
      <c r="Q10" s="71"/>
      <c r="R10" s="71"/>
      <c r="S10" s="71"/>
      <c r="T10" s="71"/>
      <c r="U10" s="71"/>
      <c r="V10" s="71">
        <v>4.4</v>
      </c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30" t="s">
        <v>258</v>
      </c>
    </row>
    <row r="2" spans="1:11" s="1" customFormat="1" ht="22.5" customHeight="1">
      <c r="A2" s="24" t="s">
        <v>259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205</v>
      </c>
      <c r="C3" s="23"/>
      <c r="D3" s="23"/>
      <c r="E3" s="23"/>
      <c r="F3" s="23"/>
      <c r="G3" s="23"/>
      <c r="H3" s="23"/>
      <c r="I3" s="23"/>
      <c r="J3" s="23"/>
      <c r="K3" s="130" t="s">
        <v>13</v>
      </c>
    </row>
    <row r="4" spans="1:11" s="1" customFormat="1" ht="19.5" customHeight="1">
      <c r="A4" s="7" t="s">
        <v>43</v>
      </c>
      <c r="B4" s="26" t="s">
        <v>175</v>
      </c>
      <c r="C4" s="26"/>
      <c r="D4" s="26"/>
      <c r="E4" s="7" t="s">
        <v>45</v>
      </c>
      <c r="F4" s="7" t="s">
        <v>46</v>
      </c>
      <c r="G4" s="26" t="s">
        <v>96</v>
      </c>
      <c r="H4" s="26"/>
      <c r="I4" s="26"/>
      <c r="J4" s="26"/>
      <c r="K4" s="26"/>
    </row>
    <row r="5" spans="1:11" s="1" customFormat="1" ht="36" customHeight="1">
      <c r="A5" s="7"/>
      <c r="B5" s="62" t="s">
        <v>59</v>
      </c>
      <c r="C5" s="26" t="s">
        <v>60</v>
      </c>
      <c r="D5" s="26" t="s">
        <v>61</v>
      </c>
      <c r="E5" s="7"/>
      <c r="F5" s="7"/>
      <c r="G5" s="7" t="s">
        <v>260</v>
      </c>
      <c r="H5" s="7" t="s">
        <v>261</v>
      </c>
      <c r="I5" s="7" t="s">
        <v>262</v>
      </c>
      <c r="J5" s="7" t="s">
        <v>193</v>
      </c>
      <c r="K5" s="7" t="s">
        <v>263</v>
      </c>
    </row>
    <row r="6" spans="1:11" s="1" customFormat="1" ht="16.5" customHeight="1">
      <c r="A6" s="63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9"/>
      <c r="C7" s="59"/>
      <c r="D7" s="59"/>
      <c r="E7" s="14"/>
      <c r="F7" s="104"/>
      <c r="G7" s="61"/>
      <c r="H7" s="61"/>
      <c r="I7" s="61"/>
      <c r="J7" s="71"/>
      <c r="K7" s="7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4"/>
      <c r="B1" s="174"/>
      <c r="C1" s="174"/>
      <c r="D1" s="174"/>
      <c r="E1" s="174"/>
      <c r="F1" s="175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6" t="s">
        <v>11</v>
      </c>
      <c r="B2" s="176"/>
      <c r="C2" s="176"/>
      <c r="D2" s="176"/>
      <c r="E2" s="176"/>
      <c r="F2" s="17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7" t="s">
        <v>12</v>
      </c>
      <c r="B3" s="22"/>
      <c r="C3" s="22"/>
      <c r="D3" s="22"/>
      <c r="E3" s="22"/>
      <c r="F3" s="175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8" t="s">
        <v>20</v>
      </c>
      <c r="B6" s="60">
        <f>SUM(B7,B8,B9)</f>
        <v>145.815337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149.16291</v>
      </c>
      <c r="E6" s="47" t="str">
        <f>IF(ISBLANK('主表3-1支出分功能科目明细表'!D8)," ",'主表3-1支出分功能科目明细表'!D8)</f>
        <v>社会保障和就业支出</v>
      </c>
      <c r="F6" s="47">
        <f>IF(ISBLANK('主表3-1支出分功能科目明细表'!E8)," ",'主表3-1支出分功能科目明细表'!E8)</f>
        <v>15.143424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1" t="s">
        <v>21</v>
      </c>
      <c r="B7" s="60">
        <v>145.815337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147.23891</v>
      </c>
      <c r="E7" s="47" t="str">
        <f>IF(ISBLANK('主表3-1支出分功能科目明细表'!D9)," ",'主表3-1支出分功能科目明细表'!D9)</f>
        <v>　行政事业单位养老支出</v>
      </c>
      <c r="F7" s="47">
        <f>IF(ISBLANK('主表3-1支出分功能科目明细表'!E9)," ",'主表3-1支出分功能科目明细表'!E9)</f>
        <v>15.143424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1" t="s">
        <v>22</v>
      </c>
      <c r="B8" s="162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64.019573</v>
      </c>
      <c r="E8" s="47" t="str">
        <f>IF(ISBLANK('主表3-1支出分功能科目明细表'!D10)," ",'主表3-1支出分功能科目明细表'!D10)</f>
        <v>　　机关事业单位基本养老保险缴费支出</v>
      </c>
      <c r="F8" s="47">
        <f>IF(ISBLANK('主表3-1支出分功能科目明细表'!E10)," ",'主表3-1支出分功能科目明细表'!E10)</f>
        <v>15.143424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1" t="s">
        <v>23</v>
      </c>
      <c r="B9" s="162"/>
      <c r="C9" s="47" t="str">
        <f>IF(ISBLANK('主表3-2支出预算'!A11)," ",'主表3-2支出预算'!A11)</f>
        <v>　　津贴补贴</v>
      </c>
      <c r="D9" s="47">
        <f>IF(ISBLANK('主表3-2支出预算'!B11)," ",'主表3-2支出预算'!B11)</f>
        <v>2.34</v>
      </c>
      <c r="E9" s="47" t="str">
        <f>IF(ISBLANK('主表3-1支出分功能科目明细表'!D11)," ",'主表3-1支出分功能科目明细表'!D11)</f>
        <v>卫生健康支出</v>
      </c>
      <c r="F9" s="47">
        <f>IF(ISBLANK('主表3-1支出分功能科目明细表'!E11)," ",'主表3-1支出分功能科目明细表'!E11)</f>
        <v>4.948713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8" t="s">
        <v>24</v>
      </c>
      <c r="B10" s="60"/>
      <c r="C10" s="47" t="str">
        <f>IF(ISBLANK('主表3-2支出预算'!A12)," ",'主表3-2支出预算'!A12)</f>
        <v>　　绩效工资</v>
      </c>
      <c r="D10" s="47">
        <f>IF(ISBLANK('主表3-2支出预算'!B12)," ",'主表3-2支出预算'!B12)</f>
        <v>38.2296</v>
      </c>
      <c r="E10" s="47" t="str">
        <f>IF(ISBLANK('主表3-1支出分功能科目明细表'!D12)," ",'主表3-1支出分功能科目明细表'!D12)</f>
        <v>　财政对基本医疗保险基金的补助</v>
      </c>
      <c r="F10" s="47">
        <f>IF(ISBLANK('主表3-1支出分功能科目明细表'!E12)," ",'主表3-1支出分功能科目明细表'!E12)</f>
        <v>4.948713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1" t="s">
        <v>25</v>
      </c>
      <c r="B11" s="60"/>
      <c r="C11" s="47" t="str">
        <f>IF(ISBLANK('主表3-2支出预算'!A13)," ",'主表3-2支出预算'!A13)</f>
        <v>　　机关事业单位基本养老保险缴费</v>
      </c>
      <c r="D11" s="47">
        <f>IF(ISBLANK('主表3-2支出预算'!B13)," ",'主表3-2支出预算'!B13)</f>
        <v>15.143424</v>
      </c>
      <c r="E11" s="47" t="str">
        <f>IF(ISBLANK('主表3-1支出分功能科目明细表'!D13)," ",'主表3-1支出分功能科目明细表'!D13)</f>
        <v>　　财政对职工基本医疗保险基金的补助</v>
      </c>
      <c r="F11" s="47">
        <f>IF(ISBLANK('主表3-1支出分功能科目明细表'!E13)," ",'主表3-1支出分功能科目明细表'!E13)</f>
        <v>4.948713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1" t="s">
        <v>26</v>
      </c>
      <c r="B12" s="60"/>
      <c r="C12" s="47" t="str">
        <f>IF(ISBLANK('主表3-2支出预算'!A14)," ",'主表3-2支出预算'!A14)</f>
        <v>　　职工基本医疗保险缴费</v>
      </c>
      <c r="D12" s="47">
        <f>IF(ISBLANK('主表3-2支出预算'!B14)," ",'主表3-2支出预算'!B14)</f>
        <v>4.948713</v>
      </c>
      <c r="E12" s="47" t="str">
        <f>IF(ISBLANK('主表3-1支出分功能科目明细表'!D14)," ",'主表3-1支出分功能科目明细表'!D14)</f>
        <v>节能环保支出</v>
      </c>
      <c r="F12" s="47">
        <f>IF(ISBLANK('主表3-1支出分功能科目明细表'!E14)," ",'主表3-1支出分功能科目明细表'!E14)</f>
        <v>41.55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1" t="s">
        <v>27</v>
      </c>
      <c r="B13" s="60"/>
      <c r="C13" s="47" t="str">
        <f>IF(ISBLANK('主表3-2支出预算'!A15)," ",'主表3-2支出预算'!A15)</f>
        <v>　　其他社会保障缴费</v>
      </c>
      <c r="D13" s="47">
        <f>IF(ISBLANK('主表3-2支出预算'!B15)," ",'主表3-2支出预算'!B15)</f>
        <v>6.44</v>
      </c>
      <c r="E13" s="47" t="str">
        <f>IF(ISBLANK('主表3-1支出分功能科目明细表'!D15)," ",'主表3-1支出分功能科目明细表'!D15)</f>
        <v>　自然生态保护</v>
      </c>
      <c r="F13" s="47">
        <f>IF(ISBLANK('主表3-1支出分功能科目明细表'!E15)," ",'主表3-1支出分功能科目明细表'!E15)</f>
        <v>30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1" t="s">
        <v>28</v>
      </c>
      <c r="B14" s="162"/>
      <c r="C14" s="47" t="str">
        <f>IF(ISBLANK('主表3-2支出预算'!A16)," ",'主表3-2支出预算'!A16)</f>
        <v>　　住房公积金</v>
      </c>
      <c r="D14" s="47">
        <f>IF(ISBLANK('主表3-2支出预算'!B16)," ",'主表3-2支出预算'!B16)</f>
        <v>14.104</v>
      </c>
      <c r="E14" s="47" t="str">
        <f>IF(ISBLANK('主表3-1支出分功能科目明细表'!D16)," ",'主表3-1支出分功能科目明细表'!D16)</f>
        <v>　　生态保护</v>
      </c>
      <c r="F14" s="47">
        <f>IF(ISBLANK('主表3-1支出分功能科目明细表'!E16)," ",'主表3-1支出分功能科目明细表'!E16)</f>
        <v>30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1" t="s">
        <v>29</v>
      </c>
      <c r="B15" s="162"/>
      <c r="C15" s="47" t="str">
        <f>IF(ISBLANK('主表3-2支出预算'!A17)," ",'主表3-2支出预算'!A17)</f>
        <v>　　其他工资福利支出</v>
      </c>
      <c r="D15" s="47">
        <f>IF(ISBLANK('主表3-2支出预算'!B17)," ",'主表3-2支出预算'!B17)</f>
        <v>2.0136</v>
      </c>
      <c r="E15" s="47" t="str">
        <f>IF(ISBLANK('主表3-1支出分功能科目明细表'!D17)," ",'主表3-1支出分功能科目明细表'!D17)</f>
        <v>　天然林保护</v>
      </c>
      <c r="F15" s="47">
        <f>IF(ISBLANK('主表3-1支出分功能科目明细表'!E17)," ",'主表3-1支出分功能科目明细表'!E17)</f>
        <v>11.55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8"/>
      <c r="B16" s="162"/>
      <c r="C16" s="47" t="str">
        <f>IF(ISBLANK('主表3-2支出预算'!A18)," ",'主表3-2支出预算'!A18)</f>
        <v>　对个人和家庭的补助</v>
      </c>
      <c r="D16" s="47">
        <f>IF(ISBLANK('主表3-2支出预算'!B18)," ",'主表3-2支出预算'!B18)</f>
        <v>1.924</v>
      </c>
      <c r="E16" s="47" t="str">
        <f>IF(ISBLANK('主表3-1支出分功能科目明细表'!D18)," ",'主表3-1支出分功能科目明细表'!D18)</f>
        <v>　　森林管护</v>
      </c>
      <c r="F16" s="47">
        <f>IF(ISBLANK('主表3-1支出分功能科目明细表'!E18)," ",'主表3-1支出分功能科目明细表'!E18)</f>
        <v>11.55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8"/>
      <c r="B17" s="162"/>
      <c r="C17" s="47" t="str">
        <f>IF(ISBLANK('主表3-2支出预算'!A19)," ",'主表3-2支出预算'!A19)</f>
        <v>　　奖励金</v>
      </c>
      <c r="D17" s="47">
        <f>IF(ISBLANK('主表3-2支出预算'!B19)," ",'主表3-2支出预算'!B19)</f>
        <v>1.62</v>
      </c>
      <c r="E17" s="47" t="str">
        <f>IF(ISBLANK('主表3-1支出分功能科目明细表'!D19)," ",'主表3-1支出分功能科目明细表'!D19)</f>
        <v>农林水支出</v>
      </c>
      <c r="F17" s="47">
        <f>IF(ISBLANK('主表3-1支出分功能科目明细表'!E19)," ",'主表3-1支出分功能科目明细表'!E19)</f>
        <v>308.421785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8"/>
      <c r="B18" s="162"/>
      <c r="C18" s="47" t="str">
        <f>IF(ISBLANK('主表3-2支出预算'!A20)," ",'主表3-2支出预算'!A20)</f>
        <v>　　其他对个人和家庭的补助</v>
      </c>
      <c r="D18" s="47">
        <f>IF(ISBLANK('主表3-2支出预算'!B20)," ",'主表3-2支出预算'!B20)</f>
        <v>0.304</v>
      </c>
      <c r="E18" s="47" t="str">
        <f>IF(ISBLANK('主表3-1支出分功能科目明细表'!D20)," ",'主表3-1支出分功能科目明细表'!D20)</f>
        <v>　林业和草原</v>
      </c>
      <c r="F18" s="47">
        <f>IF(ISBLANK('主表3-1支出分功能科目明细表'!E20)," ",'主表3-1支出分功能科目明细表'!E20)</f>
        <v>308.421785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8"/>
      <c r="B19" s="162"/>
      <c r="C19" s="47" t="str">
        <f>IF(ISBLANK('主表3-2支出预算'!A21)," ",'主表3-2支出预算'!A21)</f>
        <v>公用经费</v>
      </c>
      <c r="D19" s="47">
        <f>IF(ISBLANK('主表3-2支出预算'!B21)," ",'主表3-2支出预算'!B21)</f>
        <v>7</v>
      </c>
      <c r="E19" s="47" t="str">
        <f>IF(ISBLANK('主表3-1支出分功能科目明细表'!D21)," ",'主表3-1支出分功能科目明细表'!D21)</f>
        <v>　　事业机构</v>
      </c>
      <c r="F19" s="47">
        <f>IF(ISBLANK('主表3-1支出分功能科目明细表'!E21)," ",'主表3-1支出分功能科目明细表'!E21)</f>
        <v>145.782823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8"/>
      <c r="B20" s="162"/>
      <c r="C20" s="47" t="str">
        <f>IF(ISBLANK('主表3-2支出预算'!A22)," ",'主表3-2支出预算'!A22)</f>
        <v>　商品和服务支出</v>
      </c>
      <c r="D20" s="47">
        <f>IF(ISBLANK('主表3-2支出预算'!B22)," ",'主表3-2支出预算'!B22)</f>
        <v>7</v>
      </c>
      <c r="E20" s="47" t="str">
        <f>IF(ISBLANK('主表3-1支出分功能科目明细表'!D22)," ",'主表3-1支出分功能科目明细表'!D22)</f>
        <v>　　森林资源培育</v>
      </c>
      <c r="F20" s="47">
        <f>IF(ISBLANK('主表3-1支出分功能科目明细表'!E22)," ",'主表3-1支出分功能科目明细表'!E22)</f>
        <v>162.2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8"/>
      <c r="B21" s="162"/>
      <c r="C21" s="47" t="str">
        <f>IF(ISBLANK('主表3-2支出预算'!A23)," ",'主表3-2支出预算'!A23)</f>
        <v>　　办公费</v>
      </c>
      <c r="D21" s="47">
        <f>IF(ISBLANK('主表3-2支出预算'!B23)," ",'主表3-2支出预算'!B23)</f>
        <v>1.1</v>
      </c>
      <c r="E21" s="47" t="str">
        <f>IF(ISBLANK('主表3-1支出分功能科目明细表'!D23)," ",'主表3-1支出分功能科目明细表'!D23)</f>
        <v>　　森林生态效益补偿</v>
      </c>
      <c r="F21" s="47">
        <f>IF(ISBLANK('主表3-1支出分功能科目明细表'!E23)," ",'主表3-1支出分功能科目明细表'!E23)</f>
        <v>0.438962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8"/>
      <c r="B22" s="162"/>
      <c r="C22" s="47" t="str">
        <f>IF(ISBLANK('主表3-2支出预算'!A24)," ",'主表3-2支出预算'!A24)</f>
        <v>　　水费</v>
      </c>
      <c r="D22" s="47">
        <f>IF(ISBLANK('主表3-2支出预算'!B24)," ",'主表3-2支出预算'!B24)</f>
        <v>0.5</v>
      </c>
      <c r="E22" s="47" t="str">
        <f>IF(ISBLANK('主表3-1支出分功能科目明细表'!D24)," ",'主表3-1支出分功能科目明细表'!D24)</f>
        <v>住房保障支出</v>
      </c>
      <c r="F22" s="47">
        <f>IF(ISBLANK('主表3-1支出分功能科目明细表'!E24)," ",'主表3-1支出分功能科目明细表'!E24)</f>
        <v>14.104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8"/>
      <c r="B23" s="162"/>
      <c r="C23" s="47" t="str">
        <f>IF(ISBLANK('主表3-2支出预算'!A25)," ",'主表3-2支出预算'!A25)</f>
        <v>　　电费</v>
      </c>
      <c r="D23" s="47">
        <f>IF(ISBLANK('主表3-2支出预算'!B25)," ",'主表3-2支出预算'!B25)</f>
        <v>1</v>
      </c>
      <c r="E23" s="47" t="str">
        <f>IF(ISBLANK('主表3-1支出分功能科目明细表'!D25)," ",'主表3-1支出分功能科目明细表'!D25)</f>
        <v>　住房改革支出</v>
      </c>
      <c r="F23" s="47">
        <f>IF(ISBLANK('主表3-1支出分功能科目明细表'!E25)," ",'主表3-1支出分功能科目明细表'!E25)</f>
        <v>14.104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8"/>
      <c r="B24" s="162"/>
      <c r="C24" s="47" t="str">
        <f>IF(ISBLANK('主表3-2支出预算'!A26)," ",'主表3-2支出预算'!A26)</f>
        <v>　　公务接待费</v>
      </c>
      <c r="D24" s="47">
        <f>IF(ISBLANK('主表3-2支出预算'!B26)," ",'主表3-2支出预算'!B26)</f>
        <v>4.4</v>
      </c>
      <c r="E24" s="47" t="str">
        <f>IF(ISBLANK('主表3-1支出分功能科目明细表'!D26)," ",'主表3-1支出分功能科目明细表'!D26)</f>
        <v>　　住房公积金</v>
      </c>
      <c r="F24" s="47">
        <f>IF(ISBLANK('主表3-1支出分功能科目明细表'!E26)," ",'主表3-1支出分功能科目明细表'!E26)</f>
        <v>14.104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8"/>
      <c r="B25" s="162"/>
      <c r="C25" s="47" t="str">
        <f>IF(ISBLANK('主表3-2支出预算'!A27)," ",'主表3-2支出预算'!A27)</f>
        <v>其他运转类</v>
      </c>
      <c r="D25" s="47">
        <f>IF(ISBLANK('主表3-2支出预算'!B27)," ",'主表3-2支出预算'!B27)</f>
        <v>23.81605</v>
      </c>
      <c r="E25" s="47" t="str">
        <f>IF(ISBLANK('主表3-1支出分功能科目明细表'!D27)," ",'主表3-1支出分功能科目明细表'!D27)</f>
        <v> </v>
      </c>
      <c r="F25" s="47" t="str">
        <f>IF(ISBLANK('主表3-1支出分功能科目明细表'!E27)," ",'主表3-1支出分功能科目明细表'!E27)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8"/>
      <c r="B26" s="162"/>
      <c r="C26" s="47" t="str">
        <f>IF(ISBLANK('主表3-2支出预算'!A28)," ",'主表3-2支出预算'!A28)</f>
        <v>　商品和服务支出</v>
      </c>
      <c r="D26" s="47">
        <f>IF(ISBLANK('主表3-2支出预算'!B28)," ",'主表3-2支出预算'!B28)</f>
        <v>23.81605</v>
      </c>
      <c r="E26" s="47" t="str">
        <f>IF(ISBLANK('主表3-1支出分功能科目明细表'!D28)," ",'主表3-1支出分功能科目明细表'!D28)</f>
        <v> </v>
      </c>
      <c r="F26" s="47" t="str">
        <f>IF(ISBLANK('主表3-1支出分功能科目明细表'!E28)," ",'主表3-1支出分功能科目明细表'!E28)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8"/>
      <c r="B27" s="162"/>
      <c r="C27" s="47" t="str">
        <f>IF(ISBLANK('主表3-2支出预算'!A29)," ",'主表3-2支出预算'!A29)</f>
        <v>　　办公费</v>
      </c>
      <c r="D27" s="47">
        <f>IF(ISBLANK('主表3-2支出预算'!B29)," ",'主表3-2支出预算'!B29)</f>
        <v>0.6569</v>
      </c>
      <c r="E27" s="47" t="str">
        <f>IF(ISBLANK('主表3-1支出分功能科目明细表'!D29)," ",'主表3-1支出分功能科目明细表'!D29)</f>
        <v> </v>
      </c>
      <c r="F27" s="47" t="str">
        <f>IF(ISBLANK('主表3-1支出分功能科目明细表'!E29)," ",'主表3-1支出分功能科目明细表'!E29)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8"/>
      <c r="B28" s="162"/>
      <c r="C28" s="47" t="str">
        <f>IF(ISBLANK('主表3-2支出预算'!A30)," ",'主表3-2支出预算'!A30)</f>
        <v>　　印刷费</v>
      </c>
      <c r="D28" s="47">
        <f>IF(ISBLANK('主表3-2支出预算'!B30)," ",'主表3-2支出预算'!B30)</f>
        <v>0.8</v>
      </c>
      <c r="E28" s="47" t="str">
        <f>IF(ISBLANK('主表3-1支出分功能科目明细表'!D30)," ",'主表3-1支出分功能科目明细表'!D30)</f>
        <v> </v>
      </c>
      <c r="F28" s="47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8"/>
      <c r="B29" s="162"/>
      <c r="C29" s="47" t="str">
        <f>IF(ISBLANK('主表3-2支出预算'!A31)," ",'主表3-2支出预算'!A31)</f>
        <v>　　水费</v>
      </c>
      <c r="D29" s="47">
        <f>IF(ISBLANK('主表3-2支出预算'!B31)," ",'主表3-2支出预算'!B31)</f>
        <v>0.05</v>
      </c>
      <c r="E29" s="47" t="str">
        <f>IF(ISBLANK('主表3-1支出分功能科目明细表'!D31)," ",'主表3-1支出分功能科目明细表'!D31)</f>
        <v> </v>
      </c>
      <c r="F29" s="47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8"/>
      <c r="B30" s="162"/>
      <c r="C30" s="47" t="str">
        <f>IF(ISBLANK('主表3-2支出预算'!A32)," ",'主表3-2支出预算'!A32)</f>
        <v>　　电费</v>
      </c>
      <c r="D30" s="47">
        <f>IF(ISBLANK('主表3-2支出预算'!B32)," ",'主表3-2支出预算'!B32)</f>
        <v>0.31015</v>
      </c>
      <c r="E30" s="47" t="str">
        <f>IF(ISBLANK('主表3-1支出分功能科目明细表'!D32)," ",'主表3-1支出分功能科目明细表'!D32)</f>
        <v> </v>
      </c>
      <c r="F30" s="47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8"/>
      <c r="B31" s="162"/>
      <c r="C31" s="47" t="str">
        <f>IF(ISBLANK('主表3-2支出预算'!A33)," ",'主表3-2支出预算'!A33)</f>
        <v>　　差旅费</v>
      </c>
      <c r="D31" s="47">
        <f>IF(ISBLANK('主表3-2支出预算'!B33)," ",'主表3-2支出预算'!B33)</f>
        <v>0.07</v>
      </c>
      <c r="E31" s="47" t="str">
        <f>IF(ISBLANK('主表3-1支出分功能科目明细表'!D33)," ",'主表3-1支出分功能科目明细表'!D33)</f>
        <v> </v>
      </c>
      <c r="F31" s="47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8"/>
      <c r="B32" s="162"/>
      <c r="C32" s="47" t="str">
        <f>IF(ISBLANK('主表3-2支出预算'!A34)," ",'主表3-2支出预算'!A34)</f>
        <v>　　维修（护）费</v>
      </c>
      <c r="D32" s="47">
        <f>IF(ISBLANK('主表3-2支出预算'!B34)," ",'主表3-2支出预算'!B34)</f>
        <v>1.335</v>
      </c>
      <c r="E32" s="47" t="str">
        <f>IF(ISBLANK('主表3-1支出分功能科目明细表'!D34)," ",'主表3-1支出分功能科目明细表'!D34)</f>
        <v> </v>
      </c>
      <c r="F32" s="47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8"/>
      <c r="B33" s="162"/>
      <c r="C33" s="47" t="str">
        <f>IF(ISBLANK('主表3-2支出预算'!A35)," ",'主表3-2支出预算'!A35)</f>
        <v>　　公务接待费</v>
      </c>
      <c r="D33" s="47">
        <f>IF(ISBLANK('主表3-2支出预算'!B35)," ",'主表3-2支出预算'!B35)</f>
        <v>4.4</v>
      </c>
      <c r="E33" s="47" t="str">
        <f>IF(ISBLANK('主表3-1支出分功能科目明细表'!D35)," ",'主表3-1支出分功能科目明细表'!D35)</f>
        <v> </v>
      </c>
      <c r="F33" s="47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8"/>
      <c r="B34" s="162"/>
      <c r="C34" s="47" t="str">
        <f>IF(ISBLANK('主表3-2支出预算'!A36)," ",'主表3-2支出预算'!A36)</f>
        <v>　　工会经费</v>
      </c>
      <c r="D34" s="47">
        <f>IF(ISBLANK('主表3-2支出预算'!B36)," ",'主表3-2支出预算'!B36)</f>
        <v>7.85</v>
      </c>
      <c r="E34" s="47" t="str">
        <f>IF(ISBLANK('主表3-1支出分功能科目明细表'!D36)," ",'主表3-1支出分功能科目明细表'!D36)</f>
        <v> </v>
      </c>
      <c r="F34" s="47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8"/>
      <c r="B35" s="162"/>
      <c r="C35" s="47" t="str">
        <f>IF(ISBLANK('主表3-2支出预算'!A37)," ",'主表3-2支出预算'!A37)</f>
        <v>　　其他交通费用</v>
      </c>
      <c r="D35" s="47">
        <f>IF(ISBLANK('主表3-2支出预算'!B37)," ",'主表3-2支出预算'!B37)</f>
        <v>3.1933</v>
      </c>
      <c r="E35" s="47" t="str">
        <f>IF(ISBLANK('主表3-1支出分功能科目明细表'!D37)," ",'主表3-1支出分功能科目明细表'!D37)</f>
        <v> </v>
      </c>
      <c r="F35" s="47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8"/>
      <c r="B36" s="162"/>
      <c r="C36" s="47" t="str">
        <f>IF(ISBLANK('主表3-2支出预算'!A38)," ",'主表3-2支出预算'!A38)</f>
        <v>　　其他商品和服务支出</v>
      </c>
      <c r="D36" s="47">
        <f>IF(ISBLANK('主表3-2支出预算'!B38)," ",'主表3-2支出预算'!B38)</f>
        <v>5.1507</v>
      </c>
      <c r="E36" s="47" t="str">
        <f>IF(ISBLANK('主表3-1支出分功能科目明细表'!D38)," ",'主表3-1支出分功能科目明细表'!D38)</f>
        <v> </v>
      </c>
      <c r="F36" s="47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8"/>
      <c r="B37" s="162"/>
      <c r="C37" s="47" t="str">
        <f>IF(ISBLANK('主表3-2支出预算'!A39)," ",'主表3-2支出预算'!A39)</f>
        <v>特定目标类</v>
      </c>
      <c r="D37" s="47">
        <f>IF(ISBLANK('主表3-2支出预算'!B39)," ",'主表3-2支出预算'!B39)</f>
        <v>204.188962</v>
      </c>
      <c r="E37" s="47" t="str">
        <f>IF(ISBLANK('主表3-1支出分功能科目明细表'!D39)," ",'主表3-1支出分功能科目明细表'!D39)</f>
        <v> </v>
      </c>
      <c r="F37" s="47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8"/>
      <c r="B38" s="162"/>
      <c r="C38" s="47" t="str">
        <f>IF(ISBLANK('主表3-2支出预算'!A40)," ",'主表3-2支出预算'!A40)</f>
        <v>　对个人和家庭的补助</v>
      </c>
      <c r="D38" s="47">
        <f>IF(ISBLANK('主表3-2支出预算'!B40)," ",'主表3-2支出预算'!B40)</f>
        <v>11.988962</v>
      </c>
      <c r="E38" s="47" t="str">
        <f>IF(ISBLANK('主表3-1支出分功能科目明细表'!D40)," ",'主表3-1支出分功能科目明细表'!D40)</f>
        <v> </v>
      </c>
      <c r="F38" s="47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8"/>
      <c r="B39" s="162"/>
      <c r="C39" s="47" t="str">
        <f>IF(ISBLANK('主表3-2支出预算'!A41)," ",'主表3-2支出预算'!A41)</f>
        <v>　　其他对个人和家庭的补助</v>
      </c>
      <c r="D39" s="47">
        <f>IF(ISBLANK('主表3-2支出预算'!B41)," ",'主表3-2支出预算'!B41)</f>
        <v>11.988962</v>
      </c>
      <c r="E39" s="47" t="str">
        <f>IF(ISBLANK('主表3-1支出分功能科目明细表'!D41)," ",'主表3-1支出分功能科目明细表'!D41)</f>
        <v> </v>
      </c>
      <c r="F39" s="47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8"/>
      <c r="B40" s="162"/>
      <c r="C40" s="47" t="str">
        <f>IF(ISBLANK('主表3-2支出预算'!A42)," ",'主表3-2支出预算'!A42)</f>
        <v>　资本性支出</v>
      </c>
      <c r="D40" s="47">
        <f>IF(ISBLANK('主表3-2支出预算'!B42)," ",'主表3-2支出预算'!B42)</f>
        <v>162.2</v>
      </c>
      <c r="E40" s="47" t="str">
        <f>IF(ISBLANK('主表3-1支出分功能科目明细表'!D42)," ",'主表3-1支出分功能科目明细表'!D42)</f>
        <v> </v>
      </c>
      <c r="F40" s="47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8"/>
      <c r="B41" s="162"/>
      <c r="C41" s="47" t="str">
        <f>IF(ISBLANK('主表3-2支出预算'!A43)," ",'主表3-2支出预算'!A43)</f>
        <v>　　其他资本性支出</v>
      </c>
      <c r="D41" s="47">
        <f>IF(ISBLANK('主表3-2支出预算'!B43)," ",'主表3-2支出预算'!B43)</f>
        <v>162.2</v>
      </c>
      <c r="E41" s="47" t="str">
        <f>IF(ISBLANK('主表3-1支出分功能科目明细表'!D43)," ",'主表3-1支出分功能科目明细表'!D43)</f>
        <v> </v>
      </c>
      <c r="F41" s="47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8"/>
      <c r="B42" s="162"/>
      <c r="C42" s="47" t="str">
        <f>IF(ISBLANK('主表3-2支出预算'!A44)," ",'主表3-2支出预算'!A44)</f>
        <v>　其他支出</v>
      </c>
      <c r="D42" s="47">
        <f>IF(ISBLANK('主表3-2支出预算'!B44)," ",'主表3-2支出预算'!B44)</f>
        <v>30</v>
      </c>
      <c r="E42" s="47" t="str">
        <f>IF(ISBLANK('主表3-1支出分功能科目明细表'!D44)," ",'主表3-1支出分功能科目明细表'!D44)</f>
        <v> </v>
      </c>
      <c r="F42" s="47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8"/>
      <c r="B43" s="162"/>
      <c r="C43" s="47" t="str">
        <f>IF(ISBLANK('主表3-2支出预算'!A45)," ",'主表3-2支出预算'!A45)</f>
        <v>　　其他支出</v>
      </c>
      <c r="D43" s="47">
        <f>IF(ISBLANK('主表3-2支出预算'!B45)," ",'主表3-2支出预算'!B45)</f>
        <v>30</v>
      </c>
      <c r="E43" s="47" t="str">
        <f>IF(ISBLANK('主表3-1支出分功能科目明细表'!D45)," ",'主表3-1支出分功能科目明细表'!D45)</f>
        <v> </v>
      </c>
      <c r="F43" s="47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8"/>
      <c r="B44" s="162"/>
      <c r="C44" s="47" t="str">
        <f>IF(ISBLANK('主表3-2支出预算'!A46)," ",'主表3-2支出预算'!A46)</f>
        <v> </v>
      </c>
      <c r="D44" s="47" t="str">
        <f>IF(ISBLANK('主表3-2支出预算'!B46)," ",'主表3-2支出预算'!B46)</f>
        <v> </v>
      </c>
      <c r="E44" s="47" t="str">
        <f>IF(ISBLANK('主表3-1支出分功能科目明细表'!D46)," ",'主表3-1支出分功能科目明细表'!D46)</f>
        <v> </v>
      </c>
      <c r="F44" s="47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8"/>
      <c r="B45" s="162"/>
      <c r="C45" s="47" t="str">
        <f>IF(ISBLANK('主表3-2支出预算'!A47)," ",'主表3-2支出预算'!A47)</f>
        <v> </v>
      </c>
      <c r="D45" s="47" t="str">
        <f>IF(ISBLANK('主表3-2支出预算'!B47)," ",'主表3-2支出预算'!B47)</f>
        <v> </v>
      </c>
      <c r="E45" s="47" t="str">
        <f>IF(ISBLANK('主表3-1支出分功能科目明细表'!D47)," ",'主表3-1支出分功能科目明细表'!D47)</f>
        <v> </v>
      </c>
      <c r="F45" s="47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8"/>
      <c r="B46" s="162"/>
      <c r="C46" s="47" t="str">
        <f>IF(ISBLANK('主表3-2支出预算'!A48)," ",'主表3-2支出预算'!A48)</f>
        <v> </v>
      </c>
      <c r="D46" s="47" t="str">
        <f>IF(ISBLANK('主表3-2支出预算'!B48)," ",'主表3-2支出预算'!B48)</f>
        <v> </v>
      </c>
      <c r="E46" s="47" t="str">
        <f>IF(ISBLANK('主表3-1支出分功能科目明细表'!D48)," ",'主表3-1支出分功能科目明细表'!D48)</f>
        <v> </v>
      </c>
      <c r="F46" s="47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8"/>
      <c r="B47" s="162"/>
      <c r="C47" s="47" t="str">
        <f>IF(ISBLANK('主表3-2支出预算'!A49)," ",'主表3-2支出预算'!A49)</f>
        <v> </v>
      </c>
      <c r="D47" s="47" t="str">
        <f>IF(ISBLANK('主表3-2支出预算'!B49)," ",'主表3-2支出预算'!B49)</f>
        <v> </v>
      </c>
      <c r="E47" s="47" t="str">
        <f>IF(ISBLANK('主表3-1支出分功能科目明细表'!D49)," ",'主表3-1支出分功能科目明细表'!D49)</f>
        <v> </v>
      </c>
      <c r="F47" s="47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8"/>
      <c r="B48" s="162"/>
      <c r="C48" s="47" t="str">
        <f>IF(ISBLANK('主表3-2支出预算'!A50)," ",'主表3-2支出预算'!A50)</f>
        <v> </v>
      </c>
      <c r="D48" s="47" t="str">
        <f>IF(ISBLANK('主表3-2支出预算'!B50)," ",'主表3-2支出预算'!B50)</f>
        <v> 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8"/>
      <c r="B49" s="162"/>
      <c r="C49" s="47" t="str">
        <f>IF(ISBLANK('主表3-2支出预算'!A51)," ",'主表3-2支出预算'!A51)</f>
        <v> </v>
      </c>
      <c r="D49" s="47" t="str">
        <f>IF(ISBLANK('主表3-2支出预算'!B51)," ",'主表3-2支出预算'!B51)</f>
        <v> 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8"/>
      <c r="B50" s="162"/>
      <c r="C50" s="47" t="str">
        <f>IF(ISBLANK('主表3-2支出预算'!A52)," ",'主表3-2支出预算'!A52)</f>
        <v> </v>
      </c>
      <c r="D50" s="47" t="str">
        <f>IF(ISBLANK('主表3-2支出预算'!B52)," ",'主表3-2支出预算'!B52)</f>
        <v> 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8"/>
      <c r="B51" s="162"/>
      <c r="C51" s="47" t="str">
        <f>IF(ISBLANK('主表3-2支出预算'!A53)," ",'主表3-2支出预算'!A53)</f>
        <v> </v>
      </c>
      <c r="D51" s="47" t="str">
        <f>IF(ISBLANK('主表3-2支出预算'!B53)," ",'主表3-2支出预算'!B53)</f>
        <v> 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8"/>
      <c r="B52" s="162"/>
      <c r="C52" s="47" t="str">
        <f>IF(ISBLANK('主表3-2支出预算'!A54)," ",'主表3-2支出预算'!A54)</f>
        <v> </v>
      </c>
      <c r="D52" s="47" t="str">
        <f>IF(ISBLANK('主表3-2支出预算'!B54)," ",'主表3-2支出预算'!B54)</f>
        <v> 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8"/>
      <c r="B53" s="162"/>
      <c r="C53" s="47" t="str">
        <f>IF(ISBLANK('主表3-2支出预算'!A55)," ",'主表3-2支出预算'!A55)</f>
        <v> </v>
      </c>
      <c r="D53" s="47" t="str">
        <f>IF(ISBLANK('主表3-2支出预算'!B55)," ",'主表3-2支出预算'!B55)</f>
        <v> 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8"/>
      <c r="B54" s="162"/>
      <c r="C54" s="47" t="str">
        <f>IF(ISBLANK('主表3-2支出预算'!A56)," ",'主表3-2支出预算'!A56)</f>
        <v> </v>
      </c>
      <c r="D54" s="47" t="str">
        <f>IF(ISBLANK('主表3-2支出预算'!B56)," ",'主表3-2支出预算'!B56)</f>
        <v> 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8"/>
      <c r="B55" s="162"/>
      <c r="C55" s="47" t="str">
        <f>IF(ISBLANK('主表3-2支出预算'!A57)," ",'主表3-2支出预算'!A57)</f>
        <v> </v>
      </c>
      <c r="D55" s="47" t="str">
        <f>IF(ISBLANK('主表3-2支出预算'!B57)," ",'主表3-2支出预算'!B57)</f>
        <v> 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8"/>
      <c r="B56" s="162"/>
      <c r="C56" s="47" t="str">
        <f>IF(ISBLANK('主表3-2支出预算'!A58)," ",'主表3-2支出预算'!A58)</f>
        <v> </v>
      </c>
      <c r="D56" s="47" t="str">
        <f>IF(ISBLANK('主表3-2支出预算'!B58)," ",'主表3-2支出预算'!B58)</f>
        <v> 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8"/>
      <c r="B57" s="162"/>
      <c r="C57" s="47" t="str">
        <f>IF(ISBLANK('主表3-2支出预算'!A59)," ",'主表3-2支出预算'!A59)</f>
        <v> </v>
      </c>
      <c r="D57" s="47" t="str">
        <f>IF(ISBLANK('主表3-2支出预算'!B59)," ",'主表3-2支出预算'!B59)</f>
        <v> 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8"/>
      <c r="B58" s="162"/>
      <c r="C58" s="47" t="str">
        <f>IF(ISBLANK('主表3-2支出预算'!A60)," ",'主表3-2支出预算'!A60)</f>
        <v> </v>
      </c>
      <c r="D58" s="47" t="str">
        <f>IF(ISBLANK('主表3-2支出预算'!B60)," ",'主表3-2支出预算'!B60)</f>
        <v> 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8"/>
      <c r="B59" s="162"/>
      <c r="C59" s="47" t="str">
        <f>IF(ISBLANK('主表3-2支出预算'!A61)," ",'主表3-2支出预算'!A61)</f>
        <v> </v>
      </c>
      <c r="D59" s="47" t="str">
        <f>IF(ISBLANK('主表3-2支出预算'!B61)," ",'主表3-2支出预算'!B61)</f>
        <v> 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8"/>
      <c r="B60" s="162"/>
      <c r="C60" s="47" t="str">
        <f>IF(ISBLANK('主表3-2支出预算'!A62)," ",'主表3-2支出预算'!A62)</f>
        <v> </v>
      </c>
      <c r="D60" s="47" t="str">
        <f>IF(ISBLANK('主表3-2支出预算'!B62)," ",'主表3-2支出预算'!B62)</f>
        <v> 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8"/>
      <c r="B61" s="162"/>
      <c r="C61" s="47" t="str">
        <f>IF(ISBLANK('主表3-2支出预算'!A63)," ",'主表3-2支出预算'!A63)</f>
        <v> </v>
      </c>
      <c r="D61" s="47" t="str">
        <f>IF(ISBLANK('主表3-2支出预算'!B63)," ",'主表3-2支出预算'!B63)</f>
        <v> 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8"/>
      <c r="B62" s="162"/>
      <c r="C62" s="47" t="str">
        <f>IF(ISBLANK('主表3-2支出预算'!A64)," ",'主表3-2支出预算'!A64)</f>
        <v> </v>
      </c>
      <c r="D62" s="47" t="str">
        <f>IF(ISBLANK('主表3-2支出预算'!B64)," ",'主表3-2支出预算'!B64)</f>
        <v> 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8"/>
      <c r="B63" s="162"/>
      <c r="C63" s="47" t="str">
        <f>IF(ISBLANK('主表3-2支出预算'!A65)," ",'主表3-2支出预算'!A65)</f>
        <v> </v>
      </c>
      <c r="D63" s="47" t="str">
        <f>IF(ISBLANK('主表3-2支出预算'!B65)," ",'主表3-2支出预算'!B65)</f>
        <v> 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8"/>
      <c r="B64" s="162"/>
      <c r="C64" s="47" t="str">
        <f>IF(ISBLANK('主表3-2支出预算'!A66)," ",'主表3-2支出预算'!A66)</f>
        <v> </v>
      </c>
      <c r="D64" s="47" t="str">
        <f>IF(ISBLANK('主表3-2支出预算'!B66)," ",'主表3-2支出预算'!B66)</f>
        <v> 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8"/>
      <c r="B65" s="162"/>
      <c r="C65" s="47" t="str">
        <f>IF(ISBLANK('主表3-2支出预算'!A67)," ",'主表3-2支出预算'!A67)</f>
        <v> </v>
      </c>
      <c r="D65" s="47" t="str">
        <f>IF(ISBLANK('主表3-2支出预算'!B67)," ",'主表3-2支出预算'!B67)</f>
        <v> 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8"/>
      <c r="B66" s="162"/>
      <c r="C66" s="47" t="str">
        <f>IF(ISBLANK('主表3-2支出预算'!A68)," ",'主表3-2支出预算'!A68)</f>
        <v> </v>
      </c>
      <c r="D66" s="47" t="str">
        <f>IF(ISBLANK('主表3-2支出预算'!B68)," ",'主表3-2支出预算'!B68)</f>
        <v> 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8"/>
      <c r="B67" s="162"/>
      <c r="C67" s="47" t="str">
        <f>IF(ISBLANK('主表3-2支出预算'!A69)," ",'主表3-2支出预算'!A69)</f>
        <v> </v>
      </c>
      <c r="D67" s="47" t="str">
        <f>IF(ISBLANK('主表3-2支出预算'!B69)," ",'主表3-2支出预算'!B69)</f>
        <v> 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8"/>
      <c r="B68" s="162"/>
      <c r="C68" s="47" t="str">
        <f>IF(ISBLANK('主表3-2支出预算'!A70)," ",'主表3-2支出预算'!A70)</f>
        <v> </v>
      </c>
      <c r="D68" s="47" t="str">
        <f>IF(ISBLANK('主表3-2支出预算'!B70)," ",'主表3-2支出预算'!B70)</f>
        <v> 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8"/>
      <c r="B69" s="162"/>
      <c r="C69" s="47" t="str">
        <f>IF(ISBLANK('主表3-2支出预算'!A71)," ",'主表3-2支出预算'!A71)</f>
        <v> </v>
      </c>
      <c r="D69" s="47" t="str">
        <f>IF(ISBLANK('主表3-2支出预算'!B71)," ",'主表3-2支出预算'!B71)</f>
        <v> 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8"/>
      <c r="B70" s="162"/>
      <c r="C70" s="47" t="str">
        <f>IF(ISBLANK('主表3-2支出预算'!A72)," ",'主表3-2支出预算'!A72)</f>
        <v> </v>
      </c>
      <c r="D70" s="47" t="str">
        <f>IF(ISBLANK('主表3-2支出预算'!B72)," ",'主表3-2支出预算'!B72)</f>
        <v> 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8"/>
      <c r="B71" s="162"/>
      <c r="C71" s="47" t="str">
        <f>IF(ISBLANK('主表3-2支出预算'!A73)," ",'主表3-2支出预算'!A73)</f>
        <v> </v>
      </c>
      <c r="D71" s="47" t="str">
        <f>IF(ISBLANK('主表3-2支出预算'!B73)," ",'主表3-2支出预算'!B73)</f>
        <v> 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8"/>
      <c r="B72" s="162"/>
      <c r="C72" s="47" t="str">
        <f>IF(ISBLANK('主表3-2支出预算'!A74)," ",'主表3-2支出预算'!A74)</f>
        <v> </v>
      </c>
      <c r="D72" s="47" t="str">
        <f>IF(ISBLANK('主表3-2支出预算'!B74)," ",'主表3-2支出预算'!B74)</f>
        <v> 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8"/>
      <c r="B73" s="162"/>
      <c r="C73" s="47" t="str">
        <f>IF(ISBLANK('主表3-2支出预算'!A75)," ",'主表3-2支出预算'!A75)</f>
        <v> </v>
      </c>
      <c r="D73" s="47" t="str">
        <f>IF(ISBLANK('主表3-2支出预算'!B75)," ",'主表3-2支出预算'!B75)</f>
        <v> 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8"/>
      <c r="B74" s="162"/>
      <c r="C74" s="47" t="str">
        <f>IF(ISBLANK('主表3-2支出预算'!A76)," ",'主表3-2支出预算'!A76)</f>
        <v> </v>
      </c>
      <c r="D74" s="47" t="str">
        <f>IF(ISBLANK('主表3-2支出预算'!B76)," ",'主表3-2支出预算'!B76)</f>
        <v> 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8"/>
      <c r="B75" s="162"/>
      <c r="C75" s="47" t="str">
        <f>IF(ISBLANK('主表3-2支出预算'!A77)," ",'主表3-2支出预算'!A77)</f>
        <v> </v>
      </c>
      <c r="D75" s="47" t="str">
        <f>IF(ISBLANK('主表3-2支出预算'!B77)," ",'主表3-2支出预算'!B77)</f>
        <v> 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8"/>
      <c r="B76" s="162"/>
      <c r="C76" s="47" t="str">
        <f>IF(ISBLANK('主表3-2支出预算'!A78)," ",'主表3-2支出预算'!A78)</f>
        <v> </v>
      </c>
      <c r="D76" s="47" t="str">
        <f>IF(ISBLANK('主表3-2支出预算'!B78)," ",'主表3-2支出预算'!B78)</f>
        <v> 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8"/>
      <c r="B77" s="162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8"/>
      <c r="B78" s="162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8"/>
      <c r="B79" s="162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8"/>
      <c r="B80" s="162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8"/>
      <c r="B81" s="162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8"/>
      <c r="B82" s="162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8"/>
      <c r="B83" s="162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8"/>
      <c r="B84" s="162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8"/>
      <c r="B85" s="162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8"/>
      <c r="B86" s="162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8"/>
      <c r="B87" s="162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8"/>
      <c r="B88" s="162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8"/>
      <c r="B89" s="162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8"/>
      <c r="B90" s="162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8"/>
      <c r="B91" s="162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8"/>
      <c r="B92" s="162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8"/>
      <c r="B93" s="162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8"/>
      <c r="B94" s="162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8"/>
      <c r="B95" s="162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8"/>
      <c r="B96" s="162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8"/>
      <c r="B97" s="162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8"/>
      <c r="B98" s="162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8"/>
      <c r="B99" s="162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8"/>
      <c r="B100" s="162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8"/>
      <c r="B101" s="162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8"/>
      <c r="B102" s="162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8"/>
      <c r="B103" s="162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8"/>
      <c r="B104" s="162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8"/>
      <c r="B105" s="162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8"/>
      <c r="B106" s="162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8"/>
      <c r="B107" s="162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8"/>
      <c r="B108" s="162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8"/>
      <c r="B109" s="162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8"/>
      <c r="B110" s="162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8"/>
      <c r="B111" s="162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8"/>
      <c r="B112" s="162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8"/>
      <c r="B113" s="162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8"/>
      <c r="B114" s="162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8"/>
      <c r="B115" s="162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8"/>
      <c r="B116" s="162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8"/>
      <c r="B117" s="162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8"/>
      <c r="B118" s="162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8"/>
      <c r="B119" s="162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8"/>
      <c r="B120" s="162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8"/>
      <c r="B121" s="162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8"/>
      <c r="B122" s="162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8"/>
      <c r="B123" s="162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8"/>
      <c r="B124" s="162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8"/>
      <c r="B125" s="162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8"/>
      <c r="B126" s="162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8"/>
      <c r="B127" s="162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8"/>
      <c r="B128" s="162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8"/>
      <c r="B129" s="162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8"/>
      <c r="B130" s="162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8"/>
      <c r="B131" s="162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8"/>
      <c r="B132" s="162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8"/>
      <c r="B133" s="162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8"/>
      <c r="B134" s="162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8"/>
      <c r="B135" s="162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8"/>
      <c r="B136" s="162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8"/>
      <c r="B137" s="162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8"/>
      <c r="B138" s="162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8"/>
      <c r="B139" s="162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8"/>
      <c r="B140" s="162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8"/>
      <c r="B141" s="162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8"/>
      <c r="B142" s="162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8"/>
      <c r="B143" s="162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8"/>
      <c r="B144" s="162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8"/>
      <c r="B145" s="162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8"/>
      <c r="B146" s="162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8"/>
      <c r="B147" s="162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8"/>
      <c r="B148" s="162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8"/>
      <c r="B149" s="162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8"/>
      <c r="B150" s="162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8"/>
      <c r="B151" s="162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8"/>
      <c r="B152" s="162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8"/>
      <c r="B153" s="162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8"/>
      <c r="B154" s="162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8"/>
      <c r="B155" s="162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8"/>
      <c r="B156" s="162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8"/>
      <c r="B157" s="162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8"/>
      <c r="B158" s="162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8"/>
      <c r="B159" s="162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8"/>
      <c r="B160" s="162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8"/>
      <c r="B161" s="162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8"/>
      <c r="B162" s="162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8"/>
      <c r="B163" s="162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8"/>
      <c r="B164" s="162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8"/>
      <c r="B165" s="162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8"/>
      <c r="B166" s="162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8"/>
      <c r="B167" s="162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8"/>
      <c r="B168" s="162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8"/>
      <c r="B169" s="162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8"/>
      <c r="B170" s="162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8"/>
      <c r="B171" s="162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8"/>
      <c r="B172" s="162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8"/>
      <c r="B173" s="162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8"/>
      <c r="B174" s="162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8"/>
      <c r="B175" s="162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8"/>
      <c r="B176" s="162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8"/>
      <c r="B177" s="162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8"/>
      <c r="B178" s="162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8"/>
      <c r="B179" s="162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8"/>
      <c r="B180" s="162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8"/>
      <c r="B181" s="162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8"/>
      <c r="B182" s="162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8"/>
      <c r="B183" s="162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8"/>
      <c r="B184" s="162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8"/>
      <c r="B185" s="162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8"/>
      <c r="B186" s="162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8"/>
      <c r="B187" s="162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8"/>
      <c r="B188" s="162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8"/>
      <c r="B189" s="162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8"/>
      <c r="B190" s="162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8"/>
      <c r="B191" s="162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8"/>
      <c r="B192" s="162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8"/>
      <c r="B193" s="162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8"/>
      <c r="B194" s="162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8"/>
      <c r="B195" s="162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8"/>
      <c r="B196" s="162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8"/>
      <c r="B197" s="162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8"/>
      <c r="B198" s="162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8"/>
      <c r="B199" s="162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8"/>
      <c r="B200" s="162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8"/>
      <c r="B201" s="162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8"/>
      <c r="B202" s="162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8"/>
      <c r="B203" s="162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8"/>
      <c r="B204" s="162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8"/>
      <c r="B205" s="162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8"/>
      <c r="B206" s="162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8"/>
      <c r="B207" s="162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8"/>
      <c r="B208" s="162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8"/>
      <c r="B209" s="162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8"/>
      <c r="B210" s="162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8"/>
      <c r="B211" s="162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8"/>
      <c r="B212" s="162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8"/>
      <c r="B213" s="162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8"/>
      <c r="B214" s="162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8"/>
      <c r="B215" s="162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8"/>
      <c r="B216" s="162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8"/>
      <c r="B217" s="162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1"/>
      <c r="B218" s="162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8"/>
      <c r="B219" s="162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8" t="s">
        <v>30</v>
      </c>
      <c r="B220" s="162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1"/>
      <c r="B221" s="162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1"/>
      <c r="B222" s="162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1"/>
      <c r="B223" s="162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1"/>
      <c r="B224" s="162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1"/>
      <c r="B225" s="162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1"/>
      <c r="B226" s="162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1"/>
      <c r="B227" s="162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1"/>
      <c r="B228" s="162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1"/>
      <c r="B229" s="162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1"/>
      <c r="B230" s="162"/>
      <c r="C230" s="47" t="str">
        <f>IF(ISBLANK('主表3-2支出预算'!A232)," ",'主表3-2支出预算'!A232)</f>
        <v> </v>
      </c>
      <c r="D230" s="47" t="str">
        <f>IF(ISBLANK('主表3-2支出预算'!B232)," ",'主表3-2支出预算'!B232)</f>
        <v> </v>
      </c>
      <c r="E230" s="47" t="str">
        <f>IF(ISBLANK('主表3-1支出分功能科目明细表'!D232)," ",'主表3-1支出分功能科目明细表'!D232)</f>
        <v> </v>
      </c>
      <c r="F230" s="47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1"/>
      <c r="B231" s="162"/>
      <c r="C231" s="47" t="str">
        <f>IF(ISBLANK('主表3-2支出预算'!A233)," ",'主表3-2支出预算'!A233)</f>
        <v> </v>
      </c>
      <c r="D231" s="47" t="str">
        <f>IF(ISBLANK('主表3-2支出预算'!B233)," ",'主表3-2支出预算'!B233)</f>
        <v> </v>
      </c>
      <c r="E231" s="47" t="str">
        <f>IF(ISBLANK('主表3-1支出分功能科目明细表'!D233)," ",'主表3-1支出分功能科目明细表'!D233)</f>
        <v> </v>
      </c>
      <c r="F231" s="47" t="str">
        <f>IF(ISBLANK('主表3-1支出分功能科目明细表'!E233)," ",'主表3-1支出分功能科目明细表'!E233)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1"/>
      <c r="B232" s="162"/>
      <c r="C232" s="47" t="str">
        <f>IF(ISBLANK('主表3-2支出预算'!A234)," ",'主表3-2支出预算'!A234)</f>
        <v> </v>
      </c>
      <c r="D232" s="47" t="str">
        <f>IF(ISBLANK('主表3-2支出预算'!B234)," ",'主表3-2支出预算'!B234)</f>
        <v> </v>
      </c>
      <c r="E232" s="47" t="str">
        <f>IF(ISBLANK('主表3-1支出分功能科目明细表'!D234)," ",'主表3-1支出分功能科目明细表'!D234)</f>
        <v> </v>
      </c>
      <c r="F232" s="47" t="str">
        <f>IF(ISBLANK('主表3-1支出分功能科目明细表'!E234)," ",'主表3-1支出分功能科目明细表'!E234)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1"/>
      <c r="B233" s="162"/>
      <c r="C233" s="47" t="str">
        <f>IF(ISBLANK('主表3-2支出预算'!A235)," ",'主表3-2支出预算'!A235)</f>
        <v> </v>
      </c>
      <c r="D233" s="47" t="str">
        <f>IF(ISBLANK('主表3-2支出预算'!B235)," ",'主表3-2支出预算'!B235)</f>
        <v> </v>
      </c>
      <c r="E233" s="47" t="str">
        <f>IF(ISBLANK('主表3-1支出分功能科目明细表'!D235)," ",'主表3-1支出分功能科目明细表'!D235)</f>
        <v> </v>
      </c>
      <c r="F233" s="47" t="str">
        <f>IF(ISBLANK('主表3-1支出分功能科目明细表'!E235)," ",'主表3-1支出分功能科目明细表'!E235)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1"/>
      <c r="B234" s="162"/>
      <c r="C234" s="47" t="str">
        <f>IF(ISBLANK('主表3-2支出预算'!A236)," ",'主表3-2支出预算'!A236)</f>
        <v> </v>
      </c>
      <c r="D234" s="47" t="str">
        <f>IF(ISBLANK('主表3-2支出预算'!B236)," ",'主表3-2支出预算'!B236)</f>
        <v> </v>
      </c>
      <c r="E234" s="47" t="str">
        <f>IF(ISBLANK('主表3-1支出分功能科目明细表'!D236)," ",'主表3-1支出分功能科目明细表'!D236)</f>
        <v> </v>
      </c>
      <c r="F234" s="47" t="str">
        <f>IF(ISBLANK('主表3-1支出分功能科目明细表'!E236)," ",'主表3-1支出分功能科目明细表'!E236)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1"/>
      <c r="B235" s="162"/>
      <c r="C235" s="47" t="str">
        <f>IF(ISBLANK('主表3-2支出预算'!A237)," ",'主表3-2支出预算'!A237)</f>
        <v> </v>
      </c>
      <c r="D235" s="47" t="str">
        <f>IF(ISBLANK('主表3-2支出预算'!B237)," ",'主表3-2支出预算'!B237)</f>
        <v> </v>
      </c>
      <c r="E235" s="47" t="str">
        <f>IF(ISBLANK('主表3-1支出分功能科目明细表'!D237)," ",'主表3-1支出分功能科目明细表'!D237)</f>
        <v> </v>
      </c>
      <c r="F235" s="47" t="str">
        <f>IF(ISBLANK('主表3-1支出分功能科目明细表'!E237)," ",'主表3-1支出分功能科目明细表'!E237)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1"/>
      <c r="B236" s="162"/>
      <c r="C236" s="47" t="str">
        <f>IF(ISBLANK('主表3-2支出预算'!A238)," ",'主表3-2支出预算'!A238)</f>
        <v> </v>
      </c>
      <c r="D236" s="47" t="str">
        <f>IF(ISBLANK('主表3-2支出预算'!B238)," ",'主表3-2支出预算'!B238)</f>
        <v> </v>
      </c>
      <c r="E236" s="47" t="str">
        <f>IF(ISBLANK('主表3-1支出分功能科目明细表'!D238)," ",'主表3-1支出分功能科目明细表'!D238)</f>
        <v> </v>
      </c>
      <c r="F236" s="47" t="str">
        <f>IF(ISBLANK('主表3-1支出分功能科目明细表'!E238)," ",'主表3-1支出分功能科目明细表'!E238)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61"/>
      <c r="B237" s="162"/>
      <c r="C237" s="47" t="str">
        <f>IF(ISBLANK('主表3-2支出预算'!A239)," ",'主表3-2支出预算'!A239)</f>
        <v> </v>
      </c>
      <c r="D237" s="47" t="str">
        <f>IF(ISBLANK('主表3-2支出预算'!B239)," ",'主表3-2支出预算'!B239)</f>
        <v> </v>
      </c>
      <c r="E237" s="47" t="str">
        <f>IF(ISBLANK('主表3-1支出分功能科目明细表'!D239)," ",'主表3-1支出分功能科目明细表'!D239)</f>
        <v> </v>
      </c>
      <c r="F237" s="47" t="str">
        <f>IF(ISBLANK('主表3-1支出分功能科目明细表'!E239)," ",'主表3-1支出分功能科目明细表'!E239)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61"/>
      <c r="B238" s="162"/>
      <c r="C238" s="47" t="str">
        <f>IF(ISBLANK('主表3-2支出预算'!A240)," ",'主表3-2支出预算'!A240)</f>
        <v> </v>
      </c>
      <c r="D238" s="47" t="str">
        <f>IF(ISBLANK('主表3-2支出预算'!B240)," ",'主表3-2支出预算'!B240)</f>
        <v> </v>
      </c>
      <c r="E238" s="47" t="str">
        <f>IF(ISBLANK('主表3-1支出分功能科目明细表'!D240)," ",'主表3-1支出分功能科目明细表'!D240)</f>
        <v> </v>
      </c>
      <c r="F238" s="47" t="str">
        <f>IF(ISBLANK('主表3-1支出分功能科目明细表'!E240)," ",'主表3-1支出分功能科目明细表'!E240)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61"/>
      <c r="B239" s="162"/>
      <c r="C239" s="47" t="str">
        <f>IF(ISBLANK('主表3-2支出预算'!A241)," ",'主表3-2支出预算'!A241)</f>
        <v> </v>
      </c>
      <c r="D239" s="47" t="str">
        <f>IF(ISBLANK('主表3-2支出预算'!B241)," ",'主表3-2支出预算'!B241)</f>
        <v> </v>
      </c>
      <c r="E239" s="47" t="str">
        <f>IF(ISBLANK('主表3-1支出分功能科目明细表'!D241)," ",'主表3-1支出分功能科目明细表'!D241)</f>
        <v> </v>
      </c>
      <c r="F239" s="47" t="str">
        <f>IF(ISBLANK('主表3-1支出分功能科目明细表'!E241)," ",'主表3-1支出分功能科目明细表'!E241)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61"/>
      <c r="B240" s="162"/>
      <c r="C240" s="47" t="str">
        <f>IF(ISBLANK('主表3-2支出预算'!A242)," ",'主表3-2支出预算'!A242)</f>
        <v> </v>
      </c>
      <c r="D240" s="47" t="str">
        <f>IF(ISBLANK('主表3-2支出预算'!B242)," ",'主表3-2支出预算'!B242)</f>
        <v> </v>
      </c>
      <c r="E240" s="47" t="str">
        <f>IF(ISBLANK('主表3-1支出分功能科目明细表'!D242)," ",'主表3-1支出分功能科目明细表'!D242)</f>
        <v> </v>
      </c>
      <c r="F240" s="47" t="str">
        <f>IF(ISBLANK('主表3-1支出分功能科目明细表'!E242)," ",'主表3-1支出分功能科目明细表'!E242)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61"/>
      <c r="B241" s="162"/>
      <c r="C241" s="47" t="str">
        <f>IF(ISBLANK('主表3-2支出预算'!A243)," ",'主表3-2支出预算'!A243)</f>
        <v> </v>
      </c>
      <c r="D241" s="47" t="str">
        <f>IF(ISBLANK('主表3-2支出预算'!B243)," ",'主表3-2支出预算'!B243)</f>
        <v> </v>
      </c>
      <c r="E241" s="47" t="str">
        <f>IF(ISBLANK('主表3-1支出分功能科目明细表'!D243)," ",'主表3-1支出分功能科目明细表'!D243)</f>
        <v> </v>
      </c>
      <c r="F241" s="47" t="str">
        <f>IF(ISBLANK('主表3-1支出分功能科目明细表'!E243)," ",'主表3-1支出分功能科目明细表'!E243)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61"/>
      <c r="B242" s="162"/>
      <c r="C242" s="47" t="str">
        <f>IF(ISBLANK('主表3-2支出预算'!A244)," ",'主表3-2支出预算'!A244)</f>
        <v> </v>
      </c>
      <c r="D242" s="47" t="str">
        <f>IF(ISBLANK('主表3-2支出预算'!B244)," ",'主表3-2支出预算'!B244)</f>
        <v> </v>
      </c>
      <c r="E242" s="47" t="str">
        <f>IF(ISBLANK('主表3-1支出分功能科目明细表'!D244)," ",'主表3-1支出分功能科目明细表'!D244)</f>
        <v> </v>
      </c>
      <c r="F242" s="47" t="str">
        <f>IF(ISBLANK('主表3-1支出分功能科目明细表'!E244)," ",'主表3-1支出分功能科目明细表'!E244)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61"/>
      <c r="B243" s="162"/>
      <c r="C243" s="47" t="str">
        <f>IF(ISBLANK('主表3-2支出预算'!A245)," ",'主表3-2支出预算'!A245)</f>
        <v> </v>
      </c>
      <c r="D243" s="47" t="str">
        <f>IF(ISBLANK('主表3-2支出预算'!B245)," ",'主表3-2支出预算'!B245)</f>
        <v> </v>
      </c>
      <c r="E243" s="47" t="str">
        <f>IF(ISBLANK('主表3-1支出分功能科目明细表'!D245)," ",'主表3-1支出分功能科目明细表'!D245)</f>
        <v> </v>
      </c>
      <c r="F243" s="47" t="str">
        <f>IF(ISBLANK('主表3-1支出分功能科目明细表'!E245)," ",'主表3-1支出分功能科目明细表'!E245)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61"/>
      <c r="B244" s="162"/>
      <c r="C244" s="47" t="str">
        <f>IF(ISBLANK('主表3-2支出预算'!A246)," ",'主表3-2支出预算'!A246)</f>
        <v> </v>
      </c>
      <c r="D244" s="47" t="str">
        <f>IF(ISBLANK('主表3-2支出预算'!B246)," ",'主表3-2支出预算'!B246)</f>
        <v> </v>
      </c>
      <c r="E244" s="47" t="str">
        <f>IF(ISBLANK('主表3-1支出分功能科目明细表'!D246)," ",'主表3-1支出分功能科目明细表'!D246)</f>
        <v> </v>
      </c>
      <c r="F244" s="47" t="str">
        <f>IF(ISBLANK('主表3-1支出分功能科目明细表'!E246)," ",'主表3-1支出分功能科目明细表'!E246)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61"/>
      <c r="B245" s="162"/>
      <c r="C245" s="47" t="str">
        <f>IF(ISBLANK('主表3-2支出预算'!A247)," ",'主表3-2支出预算'!A247)</f>
        <v> </v>
      </c>
      <c r="D245" s="47" t="str">
        <f>IF(ISBLANK('主表3-2支出预算'!B247)," ",'主表3-2支出预算'!B247)</f>
        <v> </v>
      </c>
      <c r="E245" s="47" t="str">
        <f>IF(ISBLANK('主表3-1支出分功能科目明细表'!D247)," ",'主表3-1支出分功能科目明细表'!D247)</f>
        <v> </v>
      </c>
      <c r="F245" s="47" t="str">
        <f>IF(ISBLANK('主表3-1支出分功能科目明细表'!E247)," ",'主表3-1支出分功能科目明细表'!E247)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61"/>
      <c r="B246" s="162"/>
      <c r="C246" s="47" t="str">
        <f>IF(ISBLANK('主表3-2支出预算'!A248)," ",'主表3-2支出预算'!A248)</f>
        <v> </v>
      </c>
      <c r="D246" s="47" t="str">
        <f>IF(ISBLANK('主表3-2支出预算'!B248)," ",'主表3-2支出预算'!B248)</f>
        <v> </v>
      </c>
      <c r="E246" s="47" t="str">
        <f>IF(ISBLANK('主表3-1支出分功能科目明细表'!D248)," ",'主表3-1支出分功能科目明细表'!D248)</f>
        <v> </v>
      </c>
      <c r="F246" s="47" t="str">
        <f>IF(ISBLANK('主表3-1支出分功能科目明细表'!E248)," ",'主表3-1支出分功能科目明细表'!E248)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61"/>
      <c r="B247" s="162"/>
      <c r="C247" s="47" t="str">
        <f>IF(ISBLANK('主表3-2支出预算'!A249)," ",'主表3-2支出预算'!A249)</f>
        <v> </v>
      </c>
      <c r="D247" s="47" t="str">
        <f>IF(ISBLANK('主表3-2支出预算'!B249)," ",'主表3-2支出预算'!B249)</f>
        <v> </v>
      </c>
      <c r="E247" s="47" t="str">
        <f>IF(ISBLANK('主表3-1支出分功能科目明细表'!D249)," ",'主表3-1支出分功能科目明细表'!D249)</f>
        <v> </v>
      </c>
      <c r="F247" s="47" t="str">
        <f>IF(ISBLANK('主表3-1支出分功能科目明细表'!E249)," ",'主表3-1支出分功能科目明细表'!E249)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61"/>
      <c r="B248" s="162"/>
      <c r="C248" s="47" t="str">
        <f>IF(ISBLANK('主表3-2支出预算'!A250)," ",'主表3-2支出预算'!A250)</f>
        <v> </v>
      </c>
      <c r="D248" s="47" t="str">
        <f>IF(ISBLANK('主表3-2支出预算'!B250)," ",'主表3-2支出预算'!B250)</f>
        <v> </v>
      </c>
      <c r="E248" s="47" t="str">
        <f>IF(ISBLANK('主表3-1支出分功能科目明细表'!D250)," ",'主表3-1支出分功能科目明细表'!D250)</f>
        <v> </v>
      </c>
      <c r="F248" s="47" t="str">
        <f>IF(ISBLANK('主表3-1支出分功能科目明细表'!E250)," ",'主表3-1支出分功能科目明细表'!E250)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61"/>
      <c r="B249" s="162"/>
      <c r="C249" s="47" t="str">
        <f>IF(ISBLANK('主表3-2支出预算'!A251)," ",'主表3-2支出预算'!A251)</f>
        <v> </v>
      </c>
      <c r="D249" s="47" t="str">
        <f>IF(ISBLANK('主表3-2支出预算'!B251)," ",'主表3-2支出预算'!B251)</f>
        <v> </v>
      </c>
      <c r="E249" s="47" t="str">
        <f>IF(ISBLANK('主表3-1支出分功能科目明细表'!D251)," ",'主表3-1支出分功能科目明细表'!D251)</f>
        <v> </v>
      </c>
      <c r="F249" s="47" t="str">
        <f>IF(ISBLANK('主表3-1支出分功能科目明细表'!E251)," ",'主表3-1支出分功能科目明细表'!E251)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61"/>
      <c r="B250" s="162"/>
      <c r="C250" s="47" t="str">
        <f>IF(ISBLANK('主表3-2支出预算'!A252)," ",'主表3-2支出预算'!A252)</f>
        <v> </v>
      </c>
      <c r="D250" s="47" t="str">
        <f>IF(ISBLANK('主表3-2支出预算'!B252)," ",'主表3-2支出预算'!B252)</f>
        <v> </v>
      </c>
      <c r="E250" s="47" t="str">
        <f>IF(ISBLANK('主表3-1支出分功能科目明细表'!D252)," ",'主表3-1支出分功能科目明细表'!D252)</f>
        <v> </v>
      </c>
      <c r="F250" s="47" t="str">
        <f>IF(ISBLANK('主表3-1支出分功能科目明细表'!E252)," ",'主表3-1支出分功能科目明细表'!E252)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61"/>
      <c r="B251" s="162"/>
      <c r="C251" s="47" t="str">
        <f>IF(ISBLANK('主表3-2支出预算'!A253)," ",'主表3-2支出预算'!A253)</f>
        <v> </v>
      </c>
      <c r="D251" s="47" t="str">
        <f>IF(ISBLANK('主表3-2支出预算'!B253)," ",'主表3-2支出预算'!B253)</f>
        <v> </v>
      </c>
      <c r="E251" s="47" t="str">
        <f>IF(ISBLANK('主表3-1支出分功能科目明细表'!D253)," ",'主表3-1支出分功能科目明细表'!D253)</f>
        <v> </v>
      </c>
      <c r="F251" s="47" t="str">
        <f>IF(ISBLANK('主表3-1支出分功能科目明细表'!E253)," ",'主表3-1支出分功能科目明细表'!E253)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61"/>
      <c r="B252" s="162"/>
      <c r="C252" s="47" t="str">
        <f>IF(ISBLANK('主表3-2支出预算'!A254)," ",'主表3-2支出预算'!A254)</f>
        <v> </v>
      </c>
      <c r="D252" s="47" t="str">
        <f>IF(ISBLANK('主表3-2支出预算'!B254)," ",'主表3-2支出预算'!B254)</f>
        <v> </v>
      </c>
      <c r="E252" s="47" t="str">
        <f>IF(ISBLANK('主表3-1支出分功能科目明细表'!D254)," ",'主表3-1支出分功能科目明细表'!D254)</f>
        <v> </v>
      </c>
      <c r="F252" s="47" t="str">
        <f>IF(ISBLANK('主表3-1支出分功能科目明细表'!E254)," ",'主表3-1支出分功能科目明细表'!E254)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61"/>
      <c r="B253" s="162"/>
      <c r="C253" s="47" t="str">
        <f>IF(ISBLANK('主表3-2支出预算'!A255)," ",'主表3-2支出预算'!A255)</f>
        <v> </v>
      </c>
      <c r="D253" s="47" t="str">
        <f>IF(ISBLANK('主表3-2支出预算'!B255)," ",'主表3-2支出预算'!B255)</f>
        <v> </v>
      </c>
      <c r="E253" s="47" t="str">
        <f>IF(ISBLANK('主表3-1支出分功能科目明细表'!D255)," ",'主表3-1支出分功能科目明细表'!D255)</f>
        <v> </v>
      </c>
      <c r="F253" s="47" t="str">
        <f>IF(ISBLANK('主表3-1支出分功能科目明细表'!E255)," ",'主表3-1支出分功能科目明细表'!E255)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61"/>
      <c r="B254" s="162"/>
      <c r="C254" s="47" t="str">
        <f>IF(ISBLANK('主表3-2支出预算'!A256)," ",'主表3-2支出预算'!A256)</f>
        <v> </v>
      </c>
      <c r="D254" s="47" t="str">
        <f>IF(ISBLANK('主表3-2支出预算'!B256)," ",'主表3-2支出预算'!B256)</f>
        <v> </v>
      </c>
      <c r="E254" s="47" t="str">
        <f>IF(ISBLANK('主表3-1支出分功能科目明细表'!D256)," ",'主表3-1支出分功能科目明细表'!D256)</f>
        <v> </v>
      </c>
      <c r="F254" s="47" t="str">
        <f>IF(ISBLANK('主表3-1支出分功能科目明细表'!E256)," ",'主表3-1支出分功能科目明细表'!E256)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61"/>
      <c r="B255" s="162"/>
      <c r="C255" s="47" t="str">
        <f>IF(ISBLANK('主表3-2支出预算'!A257)," ",'主表3-2支出预算'!A257)</f>
        <v> </v>
      </c>
      <c r="D255" s="47" t="str">
        <f>IF(ISBLANK('主表3-2支出预算'!B257)," ",'主表3-2支出预算'!B257)</f>
        <v> </v>
      </c>
      <c r="E255" s="47" t="str">
        <f>IF(ISBLANK('主表3-1支出分功能科目明细表'!D257)," ",'主表3-1支出分功能科目明细表'!D257)</f>
        <v> </v>
      </c>
      <c r="F255" s="47" t="str">
        <f>IF(ISBLANK('主表3-1支出分功能科目明细表'!E257)," ",'主表3-1支出分功能科目明细表'!E257)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61"/>
      <c r="B256" s="162"/>
      <c r="C256" s="47" t="str">
        <f>IF(ISBLANK('主表3-2支出预算'!A258)," ",'主表3-2支出预算'!A258)</f>
        <v> </v>
      </c>
      <c r="D256" s="47" t="str">
        <f>IF(ISBLANK('主表3-2支出预算'!B258)," ",'主表3-2支出预算'!B258)</f>
        <v> </v>
      </c>
      <c r="E256" s="47" t="str">
        <f>IF(ISBLANK('主表3-1支出分功能科目明细表'!D258)," ",'主表3-1支出分功能科目明细表'!D258)</f>
        <v> </v>
      </c>
      <c r="F256" s="47" t="str">
        <f>IF(ISBLANK('主表3-1支出分功能科目明细表'!E258)," ",'主表3-1支出分功能科目明细表'!E258)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61"/>
      <c r="B257" s="162"/>
      <c r="C257" s="47" t="str">
        <f>IF(ISBLANK('主表3-2支出预算'!A259)," ",'主表3-2支出预算'!A259)</f>
        <v> </v>
      </c>
      <c r="D257" s="47" t="str">
        <f>IF(ISBLANK('主表3-2支出预算'!B259)," ",'主表3-2支出预算'!B259)</f>
        <v> </v>
      </c>
      <c r="E257" s="47" t="str">
        <f>IF(ISBLANK('主表3-1支出分功能科目明细表'!D259)," ",'主表3-1支出分功能科目明细表'!D259)</f>
        <v> </v>
      </c>
      <c r="F257" s="47" t="str">
        <f>IF(ISBLANK('主表3-1支出分功能科目明细表'!E259)," ",'主表3-1支出分功能科目明细表'!E259)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61"/>
      <c r="B258" s="162"/>
      <c r="C258" s="47" t="str">
        <f>IF(ISBLANK('主表3-2支出预算'!A260)," ",'主表3-2支出预算'!A260)</f>
        <v> </v>
      </c>
      <c r="D258" s="47" t="str">
        <f>IF(ISBLANK('主表3-2支出预算'!B260)," ",'主表3-2支出预算'!B260)</f>
        <v> </v>
      </c>
      <c r="E258" s="47" t="str">
        <f>IF(ISBLANK('主表3-1支出分功能科目明细表'!D260)," ",'主表3-1支出分功能科目明细表'!D260)</f>
        <v> </v>
      </c>
      <c r="F258" s="47" t="str">
        <f>IF(ISBLANK('主表3-1支出分功能科目明细表'!E260)," ",'主表3-1支出分功能科目明细表'!E260)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61"/>
      <c r="B259" s="162"/>
      <c r="C259" s="47" t="str">
        <f>IF(ISBLANK('主表3-2支出预算'!A261)," ",'主表3-2支出预算'!A261)</f>
        <v> </v>
      </c>
      <c r="D259" s="47" t="str">
        <f>IF(ISBLANK('主表3-2支出预算'!B261)," ",'主表3-2支出预算'!B261)</f>
        <v> </v>
      </c>
      <c r="E259" s="47" t="str">
        <f>IF(ISBLANK('主表3-1支出分功能科目明细表'!D261)," ",'主表3-1支出分功能科目明细表'!D261)</f>
        <v> </v>
      </c>
      <c r="F259" s="47" t="str">
        <f>IF(ISBLANK('主表3-1支出分功能科目明细表'!E261)," ",'主表3-1支出分功能科目明细表'!E261)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61"/>
      <c r="B260" s="162"/>
      <c r="C260" s="47" t="str">
        <f>IF(ISBLANK('主表3-2支出预算'!A262)," ",'主表3-2支出预算'!A262)</f>
        <v> </v>
      </c>
      <c r="D260" s="47" t="str">
        <f>IF(ISBLANK('主表3-2支出预算'!B262)," ",'主表3-2支出预算'!B262)</f>
        <v> </v>
      </c>
      <c r="E260" s="47" t="str">
        <f>IF(ISBLANK('主表3-1支出分功能科目明细表'!D262)," ",'主表3-1支出分功能科目明细表'!D262)</f>
        <v> </v>
      </c>
      <c r="F260" s="47" t="str">
        <f>IF(ISBLANK('主表3-1支出分功能科目明细表'!E262)," ",'主表3-1支出分功能科目明细表'!E262)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9.5" customHeight="1">
      <c r="A261" s="161"/>
      <c r="B261" s="162"/>
      <c r="C261" s="47" t="str">
        <f>IF(ISBLANK('主表3-2支出预算'!A263)," ",'主表3-2支出预算'!A263)</f>
        <v> </v>
      </c>
      <c r="D261" s="47" t="str">
        <f>IF(ISBLANK('主表3-2支出预算'!B263)," ",'主表3-2支出预算'!B263)</f>
        <v> </v>
      </c>
      <c r="E261" s="47" t="str">
        <f>IF(ISBLANK('主表3-1支出分功能科目明细表'!D263)," ",'主表3-1支出分功能科目明细表'!D263)</f>
        <v> </v>
      </c>
      <c r="F261" s="47" t="str">
        <f>IF(ISBLANK('主表3-1支出分功能科目明细表'!E263)," ",'主表3-1支出分功能科目明细表'!E263)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161"/>
      <c r="B262" s="162"/>
      <c r="C262" s="47" t="str">
        <f>IF(ISBLANK('主表3-2支出预算'!A264)," ",'主表3-2支出预算'!A264)</f>
        <v> </v>
      </c>
      <c r="D262" s="47" t="str">
        <f>IF(ISBLANK('主表3-2支出预算'!B264)," ",'主表3-2支出预算'!B264)</f>
        <v> </v>
      </c>
      <c r="E262" s="47" t="str">
        <f>IF(ISBLANK('主表3-1支出分功能科目明细表'!D264)," ",'主表3-1支出分功能科目明细表'!D264)</f>
        <v> </v>
      </c>
      <c r="F262" s="47" t="str">
        <f>IF(ISBLANK('主表3-1支出分功能科目明细表'!E264)," ",'主表3-1支出分功能科目明细表'!E264)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161"/>
      <c r="B263" s="162"/>
      <c r="C263" s="47" t="str">
        <f>IF(ISBLANK('主表3-2支出预算'!A265)," ",'主表3-2支出预算'!A265)</f>
        <v> </v>
      </c>
      <c r="D263" s="47" t="str">
        <f>IF(ISBLANK('主表3-2支出预算'!B265)," ",'主表3-2支出预算'!B265)</f>
        <v> </v>
      </c>
      <c r="E263" s="47" t="str">
        <f>IF(ISBLANK('主表3-1支出分功能科目明细表'!D265)," ",'主表3-1支出分功能科目明细表'!D265)</f>
        <v> </v>
      </c>
      <c r="F263" s="47" t="str">
        <f>IF(ISBLANK('主表3-1支出分功能科目明细表'!E265)," ",'主表3-1支出分功能科目明细表'!E265)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">
      <c r="A264" s="161"/>
      <c r="B264" s="162"/>
      <c r="C264" s="47" t="str">
        <f>IF(ISBLANK('主表3-2支出预算'!A266)," ",'主表3-2支出预算'!A266)</f>
        <v> </v>
      </c>
      <c r="D264" s="47" t="str">
        <f>IF(ISBLANK('主表3-2支出预算'!B266)," ",'主表3-2支出预算'!B266)</f>
        <v> </v>
      </c>
      <c r="E264" s="47" t="str">
        <f>IF(ISBLANK('主表3-1支出分功能科目明细表'!D266)," ",'主表3-1支出分功能科目明细表'!D266)</f>
        <v> </v>
      </c>
      <c r="F264" s="47" t="str">
        <f>IF(ISBLANK('主表3-1支出分功能科目明细表'!E266)," ",'主表3-1支出分功能科目明细表'!E266)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">
      <c r="A265" s="161"/>
      <c r="B265" s="162"/>
      <c r="C265" s="47" t="str">
        <f>IF(ISBLANK('主表3-2支出预算'!A267)," ",'主表3-2支出预算'!A267)</f>
        <v> </v>
      </c>
      <c r="D265" s="47" t="str">
        <f>IF(ISBLANK('主表3-2支出预算'!B267)," ",'主表3-2支出预算'!B267)</f>
        <v> </v>
      </c>
      <c r="E265" s="47" t="str">
        <f>IF(ISBLANK('主表3-1支出分功能科目明细表'!D267)," ",'主表3-1支出分功能科目明细表'!D267)</f>
        <v> </v>
      </c>
      <c r="F265" s="47" t="str">
        <f>IF(ISBLANK('主表3-1支出分功能科目明细表'!E267)," ",'主表3-1支出分功能科目明细表'!E267)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">
      <c r="A266" s="161"/>
      <c r="B266" s="162"/>
      <c r="C266" s="47" t="str">
        <f>IF(ISBLANK('主表3-2支出预算'!A268)," ",'主表3-2支出预算'!A268)</f>
        <v> </v>
      </c>
      <c r="D266" s="47" t="str">
        <f>IF(ISBLANK('主表3-2支出预算'!B268)," ",'主表3-2支出预算'!B268)</f>
        <v> </v>
      </c>
      <c r="E266" s="47" t="str">
        <f>IF(ISBLANK('主表3-1支出分功能科目明细表'!D268)," ",'主表3-1支出分功能科目明细表'!D268)</f>
        <v> </v>
      </c>
      <c r="F266" s="47" t="str">
        <f>IF(ISBLANK('主表3-1支出分功能科目明细表'!E268)," ",'主表3-1支出分功能科目明细表'!E268)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">
      <c r="A267" s="161"/>
      <c r="B267" s="162"/>
      <c r="C267" s="47" t="str">
        <f>IF(ISBLANK('主表3-2支出预算'!A269)," ",'主表3-2支出预算'!A269)</f>
        <v> </v>
      </c>
      <c r="D267" s="47" t="str">
        <f>IF(ISBLANK('主表3-2支出预算'!B269)," ",'主表3-2支出预算'!B269)</f>
        <v> </v>
      </c>
      <c r="E267" s="47" t="str">
        <f>IF(ISBLANK('主表3-1支出分功能科目明细表'!D269)," ",'主表3-1支出分功能科目明细表'!D269)</f>
        <v> </v>
      </c>
      <c r="F267" s="47" t="str">
        <f>IF(ISBLANK('主表3-1支出分功能科目明细表'!E269)," ",'主表3-1支出分功能科目明细表'!E269)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">
      <c r="A268" s="161"/>
      <c r="B268" s="162"/>
      <c r="C268" s="47" t="str">
        <f>IF(ISBLANK('主表3-2支出预算'!A270)," ",'主表3-2支出预算'!A270)</f>
        <v> </v>
      </c>
      <c r="D268" s="47" t="str">
        <f>IF(ISBLANK('主表3-2支出预算'!B270)," ",'主表3-2支出预算'!B270)</f>
        <v> </v>
      </c>
      <c r="E268" s="47" t="str">
        <f>IF(ISBLANK('主表3-1支出分功能科目明细表'!D270)," ",'主表3-1支出分功能科目明细表'!D270)</f>
        <v> </v>
      </c>
      <c r="F268" s="47" t="str">
        <f>IF(ISBLANK('主表3-1支出分功能科目明细表'!E270)," ",'主表3-1支出分功能科目明细表'!E270)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">
      <c r="A269" s="161"/>
      <c r="B269" s="162"/>
      <c r="C269" s="47" t="str">
        <f>IF(ISBLANK('主表3-2支出预算'!A271)," ",'主表3-2支出预算'!A271)</f>
        <v> </v>
      </c>
      <c r="D269" s="47" t="str">
        <f>IF(ISBLANK('主表3-2支出预算'!B271)," ",'主表3-2支出预算'!B271)</f>
        <v> </v>
      </c>
      <c r="E269" s="47" t="str">
        <f>IF(ISBLANK('主表3-1支出分功能科目明细表'!D271)," ",'主表3-1支出分功能科目明细表'!D271)</f>
        <v> </v>
      </c>
      <c r="F269" s="47" t="str">
        <f>IF(ISBLANK('主表3-1支出分功能科目明细表'!E271)," ",'主表3-1支出分功能科目明细表'!E271)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">
      <c r="A270" s="161"/>
      <c r="B270" s="162"/>
      <c r="C270" s="47" t="str">
        <f>IF(ISBLANK('主表3-2支出预算'!A272)," ",'主表3-2支出预算'!A272)</f>
        <v> </v>
      </c>
      <c r="D270" s="47" t="str">
        <f>IF(ISBLANK('主表3-2支出预算'!B272)," ",'主表3-2支出预算'!B272)</f>
        <v> </v>
      </c>
      <c r="E270" s="47" t="str">
        <f>IF(ISBLANK('主表3-1支出分功能科目明细表'!D272)," ",'主表3-1支出分功能科目明细表'!D272)</f>
        <v> </v>
      </c>
      <c r="F270" s="47" t="str">
        <f>IF(ISBLANK('主表3-1支出分功能科目明细表'!E272)," ",'主表3-1支出分功能科目明细表'!E272)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">
      <c r="A271" s="161"/>
      <c r="B271" s="162"/>
      <c r="C271" s="47" t="str">
        <f>IF(ISBLANK('主表3-2支出预算'!A273)," ",'主表3-2支出预算'!A273)</f>
        <v> </v>
      </c>
      <c r="D271" s="47" t="str">
        <f>IF(ISBLANK('主表3-2支出预算'!B273)," ",'主表3-2支出预算'!B273)</f>
        <v> </v>
      </c>
      <c r="E271" s="47" t="str">
        <f>IF(ISBLANK('主表3-1支出分功能科目明细表'!D273)," ",'主表3-1支出分功能科目明细表'!D273)</f>
        <v> </v>
      </c>
      <c r="F271" s="47" t="str">
        <f>IF(ISBLANK('主表3-1支出分功能科目明细表'!E273)," ",'主表3-1支出分功能科目明细表'!E273)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">
      <c r="A272" s="161"/>
      <c r="B272" s="162"/>
      <c r="C272" s="47" t="str">
        <f>IF(ISBLANK('主表3-2支出预算'!A274)," ",'主表3-2支出预算'!A274)</f>
        <v> </v>
      </c>
      <c r="D272" s="47" t="str">
        <f>IF(ISBLANK('主表3-2支出预算'!B274)," ",'主表3-2支出预算'!B274)</f>
        <v> </v>
      </c>
      <c r="E272" s="47" t="str">
        <f>IF(ISBLANK('主表3-1支出分功能科目明细表'!D274)," ",'主表3-1支出分功能科目明细表'!D274)</f>
        <v> </v>
      </c>
      <c r="F272" s="47" t="str">
        <f>IF(ISBLANK('主表3-1支出分功能科目明细表'!E274)," ",'主表3-1支出分功能科目明细表'!E274)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">
      <c r="A273" s="161"/>
      <c r="B273" s="162"/>
      <c r="C273" s="47" t="str">
        <f>IF(ISBLANK('主表3-2支出预算'!A275)," ",'主表3-2支出预算'!A275)</f>
        <v> </v>
      </c>
      <c r="D273" s="47" t="str">
        <f>IF(ISBLANK('主表3-2支出预算'!B275)," ",'主表3-2支出预算'!B275)</f>
        <v> </v>
      </c>
      <c r="E273" s="47" t="str">
        <f>IF(ISBLANK('主表3-1支出分功能科目明细表'!D275)," ",'主表3-1支出分功能科目明细表'!D275)</f>
        <v> </v>
      </c>
      <c r="F273" s="47" t="str">
        <f>IF(ISBLANK('主表3-1支出分功能科目明细表'!E275)," ",'主表3-1支出分功能科目明细表'!E275)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">
      <c r="A274" s="161"/>
      <c r="B274" s="162"/>
      <c r="C274" s="47" t="str">
        <f>IF(ISBLANK('主表3-2支出预算'!A276)," ",'主表3-2支出预算'!A276)</f>
        <v> </v>
      </c>
      <c r="D274" s="47" t="str">
        <f>IF(ISBLANK('主表3-2支出预算'!B276)," ",'主表3-2支出预算'!B276)</f>
        <v> </v>
      </c>
      <c r="E274" s="47" t="str">
        <f>IF(ISBLANK('主表3-1支出分功能科目明细表'!D276)," ",'主表3-1支出分功能科目明细表'!D276)</f>
        <v> </v>
      </c>
      <c r="F274" s="47" t="str">
        <f>IF(ISBLANK('主表3-1支出分功能科目明细表'!E276)," ",'主表3-1支出分功能科目明细表'!E276)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">
      <c r="A275" s="161"/>
      <c r="B275" s="162"/>
      <c r="C275" s="47" t="str">
        <f>IF(ISBLANK('主表3-2支出预算'!A277)," ",'主表3-2支出预算'!A277)</f>
        <v> </v>
      </c>
      <c r="D275" s="47" t="str">
        <f>IF(ISBLANK('主表3-2支出预算'!B277)," ",'主表3-2支出预算'!B277)</f>
        <v> </v>
      </c>
      <c r="E275" s="47" t="str">
        <f>IF(ISBLANK('主表3-1支出分功能科目明细表'!D277)," ",'主表3-1支出分功能科目明细表'!D277)</f>
        <v> </v>
      </c>
      <c r="F275" s="47" t="str">
        <f>IF(ISBLANK('主表3-1支出分功能科目明细表'!E277)," ",'主表3-1支出分功能科目明细表'!E277)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">
      <c r="A276" s="161"/>
      <c r="B276" s="162"/>
      <c r="C276" s="47" t="str">
        <f>IF(ISBLANK('主表3-2支出预算'!A278)," ",'主表3-2支出预算'!A278)</f>
        <v> </v>
      </c>
      <c r="D276" s="47" t="str">
        <f>IF(ISBLANK('主表3-2支出预算'!B278)," ",'主表3-2支出预算'!B278)</f>
        <v> </v>
      </c>
      <c r="E276" s="47" t="str">
        <f>IF(ISBLANK('主表3-1支出分功能科目明细表'!D278)," ",'主表3-1支出分功能科目明细表'!D278)</f>
        <v> </v>
      </c>
      <c r="F276" s="47" t="str">
        <f>IF(ISBLANK('主表3-1支出分功能科目明细表'!E278)," ",'主表3-1支出分功能科目明细表'!E278)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">
      <c r="A277" s="161"/>
      <c r="B277" s="162"/>
      <c r="C277" s="47" t="str">
        <f>IF(ISBLANK('主表3-2支出预算'!A279)," ",'主表3-2支出预算'!A279)</f>
        <v> </v>
      </c>
      <c r="D277" s="47" t="str">
        <f>IF(ISBLANK('主表3-2支出预算'!B279)," ",'主表3-2支出预算'!B279)</f>
        <v> </v>
      </c>
      <c r="E277" s="47" t="str">
        <f>IF(ISBLANK('主表3-1支出分功能科目明细表'!D279)," ",'主表3-1支出分功能科目明细表'!D279)</f>
        <v> </v>
      </c>
      <c r="F277" s="47" t="str">
        <f>IF(ISBLANK('主表3-1支出分功能科目明细表'!E279)," ",'主表3-1支出分功能科目明细表'!E279)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">
      <c r="A278" s="161"/>
      <c r="B278" s="162"/>
      <c r="C278" s="47" t="str">
        <f>IF(ISBLANK('主表3-2支出预算'!A280)," ",'主表3-2支出预算'!A280)</f>
        <v> </v>
      </c>
      <c r="D278" s="47" t="str">
        <f>IF(ISBLANK('主表3-2支出预算'!B280)," ",'主表3-2支出预算'!B280)</f>
        <v> </v>
      </c>
      <c r="E278" s="47" t="str">
        <f>IF(ISBLANK('主表3-1支出分功能科目明细表'!D280)," ",'主表3-1支出分功能科目明细表'!D280)</f>
        <v> </v>
      </c>
      <c r="F278" s="47" t="str">
        <f>IF(ISBLANK('主表3-1支出分功能科目明细表'!E280)," ",'主表3-1支出分功能科目明细表'!E280)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">
      <c r="A279" s="161"/>
      <c r="B279" s="162"/>
      <c r="C279" s="47" t="str">
        <f>IF(ISBLANK('主表3-2支出预算'!A281)," ",'主表3-2支出预算'!A281)</f>
        <v> </v>
      </c>
      <c r="D279" s="47" t="str">
        <f>IF(ISBLANK('主表3-2支出预算'!B281)," ",'主表3-2支出预算'!B281)</f>
        <v> </v>
      </c>
      <c r="E279" s="47" t="str">
        <f>IF(ISBLANK('主表3-1支出分功能科目明细表'!D281)," ",'主表3-1支出分功能科目明细表'!D281)</f>
        <v> </v>
      </c>
      <c r="F279" s="47" t="str">
        <f>IF(ISBLANK('主表3-1支出分功能科目明细表'!E281)," ",'主表3-1支出分功能科目明细表'!E281)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">
      <c r="A280" s="161"/>
      <c r="B280" s="162"/>
      <c r="C280" s="47" t="str">
        <f>IF(ISBLANK('主表3-2支出预算'!A282)," ",'主表3-2支出预算'!A282)</f>
        <v> </v>
      </c>
      <c r="D280" s="47" t="str">
        <f>IF(ISBLANK('主表3-2支出预算'!B282)," ",'主表3-2支出预算'!B282)</f>
        <v> </v>
      </c>
      <c r="E280" s="47" t="str">
        <f>IF(ISBLANK('主表3-1支出分功能科目明细表'!D282)," ",'主表3-1支出分功能科目明细表'!D282)</f>
        <v> </v>
      </c>
      <c r="F280" s="47" t="str">
        <f>IF(ISBLANK('主表3-1支出分功能科目明细表'!E282)," ",'主表3-1支出分功能科目明细表'!E282)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">
      <c r="A281" s="161"/>
      <c r="B281" s="162"/>
      <c r="C281" s="47" t="str">
        <f>IF(ISBLANK('主表3-2支出预算'!A283)," ",'主表3-2支出预算'!A283)</f>
        <v> </v>
      </c>
      <c r="D281" s="47" t="str">
        <f>IF(ISBLANK('主表3-2支出预算'!B283)," ",'主表3-2支出预算'!B283)</f>
        <v> </v>
      </c>
      <c r="E281" s="47" t="str">
        <f>IF(ISBLANK('主表3-1支出分功能科目明细表'!D283)," ",'主表3-1支出分功能科目明细表'!D283)</f>
        <v> </v>
      </c>
      <c r="F281" s="47" t="str">
        <f>IF(ISBLANK('主表3-1支出分功能科目明细表'!E283)," ",'主表3-1支出分功能科目明细表'!E283)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">
      <c r="A282" s="161"/>
      <c r="B282" s="162"/>
      <c r="C282" s="47" t="str">
        <f>IF(ISBLANK('主表3-2支出预算'!A284)," ",'主表3-2支出预算'!A284)</f>
        <v> </v>
      </c>
      <c r="D282" s="47" t="str">
        <f>IF(ISBLANK('主表3-2支出预算'!B284)," ",'主表3-2支出预算'!B284)</f>
        <v> </v>
      </c>
      <c r="E282" s="47" t="str">
        <f>IF(ISBLANK('主表3-1支出分功能科目明细表'!D284)," ",'主表3-1支出分功能科目明细表'!D284)</f>
        <v> </v>
      </c>
      <c r="F282" s="47" t="str">
        <f>IF(ISBLANK('主表3-1支出分功能科目明细表'!E284)," ",'主表3-1支出分功能科目明细表'!E284)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">
      <c r="A283" s="161"/>
      <c r="B283" s="162"/>
      <c r="C283" s="47" t="str">
        <f>IF(ISBLANK('主表3-2支出预算'!A285)," ",'主表3-2支出预算'!A285)</f>
        <v> </v>
      </c>
      <c r="D283" s="47" t="str">
        <f>IF(ISBLANK('主表3-2支出预算'!B285)," ",'主表3-2支出预算'!B285)</f>
        <v> </v>
      </c>
      <c r="E283" s="47" t="str">
        <f>IF(ISBLANK('主表3-1支出分功能科目明细表'!D285)," ",'主表3-1支出分功能科目明细表'!D285)</f>
        <v> </v>
      </c>
      <c r="F283" s="47" t="str">
        <f>IF(ISBLANK('主表3-1支出分功能科目明细表'!E285)," ",'主表3-1支出分功能科目明细表'!E285)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">
      <c r="A284" s="161"/>
      <c r="B284" s="162"/>
      <c r="C284" s="47" t="str">
        <f>IF(ISBLANK('主表3-2支出预算'!A286)," ",'主表3-2支出预算'!A286)</f>
        <v> </v>
      </c>
      <c r="D284" s="47" t="str">
        <f>IF(ISBLANK('主表3-2支出预算'!B286)," ",'主表3-2支出预算'!B286)</f>
        <v> </v>
      </c>
      <c r="E284" s="47" t="str">
        <f>IF(ISBLANK('主表3-1支出分功能科目明细表'!D286)," ",'主表3-1支出分功能科目明细表'!D286)</f>
        <v> </v>
      </c>
      <c r="F284" s="47" t="str">
        <f>IF(ISBLANK('主表3-1支出分功能科目明细表'!E286)," ",'主表3-1支出分功能科目明细表'!E286)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">
      <c r="A285" s="161"/>
      <c r="B285" s="162"/>
      <c r="C285" s="47" t="str">
        <f>IF(ISBLANK('主表3-2支出预算'!A287)," ",'主表3-2支出预算'!A287)</f>
        <v> </v>
      </c>
      <c r="D285" s="47" t="str">
        <f>IF(ISBLANK('主表3-2支出预算'!B287)," ",'主表3-2支出预算'!B287)</f>
        <v> </v>
      </c>
      <c r="E285" s="47" t="str">
        <f>IF(ISBLANK('主表3-1支出分功能科目明细表'!D287)," ",'主表3-1支出分功能科目明细表'!D287)</f>
        <v> </v>
      </c>
      <c r="F285" s="47" t="str">
        <f>IF(ISBLANK('主表3-1支出分功能科目明细表'!E287)," ",'主表3-1支出分功能科目明细表'!E287)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">
      <c r="A286" s="161"/>
      <c r="B286" s="162"/>
      <c r="C286" s="47" t="str">
        <f>IF(ISBLANK('主表3-2支出预算'!A288)," ",'主表3-2支出预算'!A288)</f>
        <v> </v>
      </c>
      <c r="D286" s="47" t="str">
        <f>IF(ISBLANK('主表3-2支出预算'!B288)," ",'主表3-2支出预算'!B288)</f>
        <v> </v>
      </c>
      <c r="E286" s="47" t="str">
        <f>IF(ISBLANK('主表3-1支出分功能科目明细表'!D288)," ",'主表3-1支出分功能科目明细表'!D288)</f>
        <v> </v>
      </c>
      <c r="F286" s="47" t="str">
        <f>IF(ISBLANK('主表3-1支出分功能科目明细表'!E288)," ",'主表3-1支出分功能科目明细表'!E288)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">
      <c r="A287" s="161"/>
      <c r="B287" s="162"/>
      <c r="C287" s="47" t="str">
        <f>IF(ISBLANK('主表3-2支出预算'!A289)," ",'主表3-2支出预算'!A289)</f>
        <v> </v>
      </c>
      <c r="D287" s="47" t="str">
        <f>IF(ISBLANK('主表3-2支出预算'!B289)," ",'主表3-2支出预算'!B289)</f>
        <v> </v>
      </c>
      <c r="E287" s="47" t="str">
        <f>IF(ISBLANK('主表3-1支出分功能科目明细表'!D289)," ",'主表3-1支出分功能科目明细表'!D289)</f>
        <v> </v>
      </c>
      <c r="F287" s="47" t="str">
        <f>IF(ISBLANK('主表3-1支出分功能科目明细表'!E289)," ",'主表3-1支出分功能科目明细表'!E289)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">
      <c r="A288" s="161"/>
      <c r="B288" s="162"/>
      <c r="C288" s="47" t="str">
        <f>IF(ISBLANK('主表3-2支出预算'!A290)," ",'主表3-2支出预算'!A290)</f>
        <v> </v>
      </c>
      <c r="D288" s="47" t="str">
        <f>IF(ISBLANK('主表3-2支出预算'!B290)," ",'主表3-2支出预算'!B290)</f>
        <v> </v>
      </c>
      <c r="E288" s="47" t="str">
        <f>IF(ISBLANK('主表3-1支出分功能科目明细表'!D290)," ",'主表3-1支出分功能科目明细表'!D290)</f>
        <v> </v>
      </c>
      <c r="F288" s="47" t="str">
        <f>IF(ISBLANK('主表3-1支出分功能科目明细表'!E290)," ",'主表3-1支出分功能科目明细表'!E290)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">
      <c r="A289" s="161"/>
      <c r="B289" s="162"/>
      <c r="C289" s="47" t="str">
        <f>IF(ISBLANK('主表3-2支出预算'!A291)," ",'主表3-2支出预算'!A291)</f>
        <v> </v>
      </c>
      <c r="D289" s="47" t="str">
        <f>IF(ISBLANK('主表3-2支出预算'!B291)," ",'主表3-2支出预算'!B291)</f>
        <v> </v>
      </c>
      <c r="E289" s="47" t="str">
        <f>IF(ISBLANK('主表3-1支出分功能科目明细表'!D291)," ",'主表3-1支出分功能科目明细表'!D291)</f>
        <v> </v>
      </c>
      <c r="F289" s="47" t="str">
        <f>IF(ISBLANK('主表3-1支出分功能科目明细表'!E291)," ",'主表3-1支出分功能科目明细表'!E291)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">
      <c r="A290" s="161"/>
      <c r="B290" s="162"/>
      <c r="C290" s="47" t="str">
        <f>IF(ISBLANK('主表3-2支出预算'!A292)," ",'主表3-2支出预算'!A292)</f>
        <v> </v>
      </c>
      <c r="D290" s="47" t="str">
        <f>IF(ISBLANK('主表3-2支出预算'!B292)," ",'主表3-2支出预算'!B292)</f>
        <v> </v>
      </c>
      <c r="E290" s="47" t="str">
        <f>IF(ISBLANK('主表3-1支出分功能科目明细表'!D292)," ",'主表3-1支出分功能科目明细表'!D292)</f>
        <v> </v>
      </c>
      <c r="F290" s="47" t="str">
        <f>IF(ISBLANK('主表3-1支出分功能科目明细表'!E292)," ",'主表3-1支出分功能科目明细表'!E292)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">
      <c r="A291" s="161"/>
      <c r="B291" s="162"/>
      <c r="C291" s="47" t="str">
        <f>IF(ISBLANK('主表3-2支出预算'!A293)," ",'主表3-2支出预算'!A293)</f>
        <v> </v>
      </c>
      <c r="D291" s="47" t="str">
        <f>IF(ISBLANK('主表3-2支出预算'!B293)," ",'主表3-2支出预算'!B293)</f>
        <v> </v>
      </c>
      <c r="E291" s="47" t="str">
        <f>IF(ISBLANK('主表3-1支出分功能科目明细表'!D293)," ",'主表3-1支出分功能科目明细表'!D293)</f>
        <v> </v>
      </c>
      <c r="F291" s="47" t="str">
        <f>IF(ISBLANK('主表3-1支出分功能科目明细表'!E293)," ",'主表3-1支出分功能科目明细表'!E293)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">
      <c r="A292" s="161"/>
      <c r="B292" s="162"/>
      <c r="C292" s="47" t="str">
        <f>IF(ISBLANK('主表3-2支出预算'!A294)," ",'主表3-2支出预算'!A294)</f>
        <v> </v>
      </c>
      <c r="D292" s="47" t="str">
        <f>IF(ISBLANK('主表3-2支出预算'!B294)," ",'主表3-2支出预算'!B294)</f>
        <v> </v>
      </c>
      <c r="E292" s="47" t="str">
        <f>IF(ISBLANK('主表3-1支出分功能科目明细表'!D294)," ",'主表3-1支出分功能科目明细表'!D294)</f>
        <v> </v>
      </c>
      <c r="F292" s="47" t="str">
        <f>IF(ISBLANK('主表3-1支出分功能科目明细表'!E294)," ",'主表3-1支出分功能科目明细表'!E294)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">
      <c r="A293" s="161"/>
      <c r="B293" s="162"/>
      <c r="C293" s="47" t="str">
        <f>IF(ISBLANK('主表3-2支出预算'!A295)," ",'主表3-2支出预算'!A295)</f>
        <v> </v>
      </c>
      <c r="D293" s="47" t="str">
        <f>IF(ISBLANK('主表3-2支出预算'!B295)," ",'主表3-2支出预算'!B295)</f>
        <v> </v>
      </c>
      <c r="E293" s="47" t="str">
        <f>IF(ISBLANK('主表3-1支出分功能科目明细表'!D295)," ",'主表3-1支出分功能科目明细表'!D295)</f>
        <v> </v>
      </c>
      <c r="F293" s="47" t="str">
        <f>IF(ISBLANK('主表3-1支出分功能科目明细表'!E295)," ",'主表3-1支出分功能科目明细表'!E295)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">
      <c r="A294" s="161"/>
      <c r="B294" s="162"/>
      <c r="C294" s="47" t="str">
        <f>IF(ISBLANK('主表3-2支出预算'!A296)," ",'主表3-2支出预算'!A296)</f>
        <v> </v>
      </c>
      <c r="D294" s="47" t="str">
        <f>IF(ISBLANK('主表3-2支出预算'!B296)," ",'主表3-2支出预算'!B296)</f>
        <v> </v>
      </c>
      <c r="E294" s="47" t="str">
        <f>IF(ISBLANK('主表3-1支出分功能科目明细表'!D296)," ",'主表3-1支出分功能科目明细表'!D296)</f>
        <v> </v>
      </c>
      <c r="F294" s="47" t="str">
        <f>IF(ISBLANK('主表3-1支出分功能科目明细表'!E296)," ",'主表3-1支出分功能科目明细表'!E296)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">
      <c r="A295" s="161"/>
      <c r="B295" s="162"/>
      <c r="C295" s="47" t="str">
        <f>IF(ISBLANK('主表3-2支出预算'!A297)," ",'主表3-2支出预算'!A297)</f>
        <v> </v>
      </c>
      <c r="D295" s="47" t="str">
        <f>IF(ISBLANK('主表3-2支出预算'!B297)," ",'主表3-2支出预算'!B297)</f>
        <v> </v>
      </c>
      <c r="E295" s="47" t="str">
        <f>IF(ISBLANK('主表3-1支出分功能科目明细表'!D297)," ",'主表3-1支出分功能科目明细表'!D297)</f>
        <v> </v>
      </c>
      <c r="F295" s="47" t="str">
        <f>IF(ISBLANK('主表3-1支出分功能科目明细表'!E297)," ",'主表3-1支出分功能科目明细表'!E297)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">
      <c r="A296" s="161"/>
      <c r="B296" s="162"/>
      <c r="C296" s="47" t="str">
        <f>IF(ISBLANK('主表3-2支出预算'!A298)," ",'主表3-2支出预算'!A298)</f>
        <v> </v>
      </c>
      <c r="D296" s="47" t="str">
        <f>IF(ISBLANK('主表3-2支出预算'!B298)," ",'主表3-2支出预算'!B298)</f>
        <v> </v>
      </c>
      <c r="E296" s="47" t="str">
        <f>IF(ISBLANK('主表3-1支出分功能科目明细表'!D298)," ",'主表3-1支出分功能科目明细表'!D298)</f>
        <v> </v>
      </c>
      <c r="F296" s="47" t="str">
        <f>IF(ISBLANK('主表3-1支出分功能科目明细表'!E298)," ",'主表3-1支出分功能科目明细表'!E298)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">
      <c r="A297" s="161"/>
      <c r="B297" s="162"/>
      <c r="C297" s="47" t="str">
        <f>IF(ISBLANK('主表3-2支出预算'!A299)," ",'主表3-2支出预算'!A299)</f>
        <v> </v>
      </c>
      <c r="D297" s="47" t="str">
        <f>IF(ISBLANK('主表3-2支出预算'!B299)," ",'主表3-2支出预算'!B299)</f>
        <v> </v>
      </c>
      <c r="E297" s="47" t="str">
        <f>IF(ISBLANK('主表3-1支出分功能科目明细表'!D299)," ",'主表3-1支出分功能科目明细表'!D299)</f>
        <v> </v>
      </c>
      <c r="F297" s="47" t="str">
        <f>IF(ISBLANK('主表3-1支出分功能科目明细表'!E299)," ",'主表3-1支出分功能科目明细表'!E299)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">
      <c r="A298" s="161"/>
      <c r="B298" s="162"/>
      <c r="C298" s="47" t="str">
        <f>IF(ISBLANK('主表3-2支出预算'!A300)," ",'主表3-2支出预算'!A300)</f>
        <v> </v>
      </c>
      <c r="D298" s="47" t="str">
        <f>IF(ISBLANK('主表3-2支出预算'!B300)," ",'主表3-2支出预算'!B300)</f>
        <v> </v>
      </c>
      <c r="E298" s="47" t="str">
        <f>IF(ISBLANK('主表3-1支出分功能科目明细表'!D300)," ",'主表3-1支出分功能科目明细表'!D300)</f>
        <v> </v>
      </c>
      <c r="F298" s="47" t="str">
        <f>IF(ISBLANK('主表3-1支出分功能科目明细表'!E300)," ",'主表3-1支出分功能科目明细表'!E300)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">
      <c r="A299" s="161"/>
      <c r="B299" s="162"/>
      <c r="C299" s="47" t="str">
        <f>IF(ISBLANK('主表3-2支出预算'!A301)," ",'主表3-2支出预算'!A301)</f>
        <v> </v>
      </c>
      <c r="D299" s="47" t="str">
        <f>IF(ISBLANK('主表3-2支出预算'!B301)," ",'主表3-2支出预算'!B301)</f>
        <v> </v>
      </c>
      <c r="E299" s="47" t="str">
        <f>IF(ISBLANK('主表3-1支出分功能科目明细表'!D301)," ",'主表3-1支出分功能科目明细表'!D301)</f>
        <v> </v>
      </c>
      <c r="F299" s="47" t="str">
        <f>IF(ISBLANK('主表3-1支出分功能科目明细表'!E301)," ",'主表3-1支出分功能科目明细表'!E301)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">
      <c r="A300" s="161"/>
      <c r="B300" s="162"/>
      <c r="C300" s="47" t="str">
        <f>IF(ISBLANK('主表3-2支出预算'!A302)," ",'主表3-2支出预算'!A302)</f>
        <v> </v>
      </c>
      <c r="D300" s="47" t="str">
        <f>IF(ISBLANK('主表3-2支出预算'!B302)," ",'主表3-2支出预算'!B302)</f>
        <v> </v>
      </c>
      <c r="E300" s="47" t="str">
        <f>IF(ISBLANK('主表3-1支出分功能科目明细表'!D302)," ",'主表3-1支出分功能科目明细表'!D302)</f>
        <v> </v>
      </c>
      <c r="F300" s="47" t="str">
        <f>IF(ISBLANK('主表3-1支出分功能科目明细表'!E302)," ",'主表3-1支出分功能科目明细表'!E302)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">
      <c r="A301" s="161"/>
      <c r="B301" s="162"/>
      <c r="C301" s="47" t="str">
        <f>IF(ISBLANK('主表3-2支出预算'!A303)," ",'主表3-2支出预算'!A303)</f>
        <v> </v>
      </c>
      <c r="D301" s="47" t="str">
        <f>IF(ISBLANK('主表3-2支出预算'!B303)," ",'主表3-2支出预算'!B303)</f>
        <v> </v>
      </c>
      <c r="E301" s="47" t="str">
        <f>IF(ISBLANK('主表3-1支出分功能科目明细表'!D303)," ",'主表3-1支出分功能科目明细表'!D303)</f>
        <v> </v>
      </c>
      <c r="F301" s="47" t="str">
        <f>IF(ISBLANK('主表3-1支出分功能科目明细表'!E303)," ",'主表3-1支出分功能科目明细表'!E303)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">
      <c r="A302" s="161"/>
      <c r="B302" s="162"/>
      <c r="C302" s="47" t="str">
        <f>IF(ISBLANK('主表3-2支出预算'!A304)," ",'主表3-2支出预算'!A304)</f>
        <v> </v>
      </c>
      <c r="D302" s="47" t="str">
        <f>IF(ISBLANK('主表3-2支出预算'!B304)," ",'主表3-2支出预算'!B304)</f>
        <v> </v>
      </c>
      <c r="E302" s="47" t="str">
        <f>IF(ISBLANK('主表3-1支出分功能科目明细表'!D304)," ",'主表3-1支出分功能科目明细表'!D304)</f>
        <v> </v>
      </c>
      <c r="F302" s="47" t="str">
        <f>IF(ISBLANK('主表3-1支出分功能科目明细表'!E304)," ",'主表3-1支出分功能科目明细表'!E304)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">
      <c r="A303" s="161"/>
      <c r="B303" s="162"/>
      <c r="C303" s="47" t="str">
        <f>IF(ISBLANK('主表3-2支出预算'!A305)," ",'主表3-2支出预算'!A305)</f>
        <v> </v>
      </c>
      <c r="D303" s="47" t="str">
        <f>IF(ISBLANK('主表3-2支出预算'!B305)," ",'主表3-2支出预算'!B305)</f>
        <v> </v>
      </c>
      <c r="E303" s="47" t="str">
        <f>IF(ISBLANK('主表3-1支出分功能科目明细表'!D305)," ",'主表3-1支出分功能科目明细表'!D305)</f>
        <v> </v>
      </c>
      <c r="F303" s="47" t="str">
        <f>IF(ISBLANK('主表3-1支出分功能科目明细表'!E305)," ",'主表3-1支出分功能科目明细表'!E305)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">
      <c r="A304" s="161"/>
      <c r="B304" s="162"/>
      <c r="C304" s="47" t="str">
        <f>IF(ISBLANK('主表3-2支出预算'!A306)," ",'主表3-2支出预算'!A306)</f>
        <v> </v>
      </c>
      <c r="D304" s="47" t="str">
        <f>IF(ISBLANK('主表3-2支出预算'!B306)," ",'主表3-2支出预算'!B306)</f>
        <v> </v>
      </c>
      <c r="E304" s="47" t="str">
        <f>IF(ISBLANK('主表3-1支出分功能科目明细表'!D306)," ",'主表3-1支出分功能科目明细表'!D306)</f>
        <v> </v>
      </c>
      <c r="F304" s="47" t="str">
        <f>IF(ISBLANK('主表3-1支出分功能科目明细表'!E306)," ",'主表3-1支出分功能科目明细表'!E306)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">
      <c r="A305" s="161"/>
      <c r="B305" s="162"/>
      <c r="C305" s="47" t="str">
        <f>IF(ISBLANK('主表3-2支出预算'!A307)," ",'主表3-2支出预算'!A307)</f>
        <v> </v>
      </c>
      <c r="D305" s="47" t="str">
        <f>IF(ISBLANK('主表3-2支出预算'!B307)," ",'主表3-2支出预算'!B307)</f>
        <v> </v>
      </c>
      <c r="E305" s="47" t="str">
        <f>IF(ISBLANK('主表3-1支出分功能科目明细表'!D307)," ",'主表3-1支出分功能科目明细表'!D307)</f>
        <v> </v>
      </c>
      <c r="F305" s="47" t="str">
        <f>IF(ISBLANK('主表3-1支出分功能科目明细表'!E307)," ",'主表3-1支出分功能科目明细表'!E307)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">
      <c r="A306" s="161"/>
      <c r="B306" s="162"/>
      <c r="C306" s="47" t="str">
        <f>IF(ISBLANK('主表3-2支出预算'!A308)," ",'主表3-2支出预算'!A308)</f>
        <v> </v>
      </c>
      <c r="D306" s="47" t="str">
        <f>IF(ISBLANK('主表3-2支出预算'!B308)," ",'主表3-2支出预算'!B308)</f>
        <v> </v>
      </c>
      <c r="E306" s="47" t="str">
        <f>IF(ISBLANK('主表3-1支出分功能科目明细表'!D308)," ",'主表3-1支出分功能科目明细表'!D308)</f>
        <v> </v>
      </c>
      <c r="F306" s="47" t="str">
        <f>IF(ISBLANK('主表3-1支出分功能科目明细表'!E308)," ",'主表3-1支出分功能科目明细表'!E308)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">
      <c r="A307" s="161"/>
      <c r="B307" s="162"/>
      <c r="C307" s="47" t="str">
        <f>IF(ISBLANK('主表3-2支出预算'!A309)," ",'主表3-2支出预算'!A309)</f>
        <v> </v>
      </c>
      <c r="D307" s="47" t="str">
        <f>IF(ISBLANK('主表3-2支出预算'!B309)," ",'主表3-2支出预算'!B309)</f>
        <v> </v>
      </c>
      <c r="E307" s="47" t="str">
        <f>IF(ISBLANK('主表3-1支出分功能科目明细表'!D309)," ",'主表3-1支出分功能科目明细表'!D309)</f>
        <v> </v>
      </c>
      <c r="F307" s="47" t="str">
        <f>IF(ISBLANK('主表3-1支出分功能科目明细表'!E309)," ",'主表3-1支出分功能科目明细表'!E309)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">
      <c r="A308" s="161"/>
      <c r="B308" s="162"/>
      <c r="C308" s="47" t="str">
        <f>IF(ISBLANK('主表3-2支出预算'!A310)," ",'主表3-2支出预算'!A310)</f>
        <v> </v>
      </c>
      <c r="D308" s="47" t="str">
        <f>IF(ISBLANK('主表3-2支出预算'!B310)," ",'主表3-2支出预算'!B310)</f>
        <v> </v>
      </c>
      <c r="E308" s="47" t="str">
        <f>IF(ISBLANK('主表3-1支出分功能科目明细表'!D310)," ",'主表3-1支出分功能科目明细表'!D310)</f>
        <v> </v>
      </c>
      <c r="F308" s="47" t="str">
        <f>IF(ISBLANK('主表3-1支出分功能科目明细表'!E310)," ",'主表3-1支出分功能科目明细表'!E310)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">
      <c r="A309" s="161"/>
      <c r="B309" s="162"/>
      <c r="C309" s="47" t="str">
        <f>IF(ISBLANK('主表3-2支出预算'!A311)," ",'主表3-2支出预算'!A311)</f>
        <v> </v>
      </c>
      <c r="D309" s="47" t="str">
        <f>IF(ISBLANK('主表3-2支出预算'!B311)," ",'主表3-2支出预算'!B311)</f>
        <v> </v>
      </c>
      <c r="E309" s="47" t="str">
        <f>IF(ISBLANK('主表3-1支出分功能科目明细表'!D311)," ",'主表3-1支出分功能科目明细表'!D311)</f>
        <v> </v>
      </c>
      <c r="F309" s="47" t="str">
        <f>IF(ISBLANK('主表3-1支出分功能科目明细表'!E311)," ",'主表3-1支出分功能科目明细表'!E311)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">
      <c r="A310" s="161"/>
      <c r="B310" s="162"/>
      <c r="C310" s="47" t="str">
        <f>IF(ISBLANK('主表3-2支出预算'!A312)," ",'主表3-2支出预算'!A312)</f>
        <v> </v>
      </c>
      <c r="D310" s="47" t="str">
        <f>IF(ISBLANK('主表3-2支出预算'!B312)," ",'主表3-2支出预算'!B312)</f>
        <v> </v>
      </c>
      <c r="E310" s="47" t="str">
        <f>IF(ISBLANK('主表3-1支出分功能科目明细表'!D312)," ",'主表3-1支出分功能科目明细表'!D312)</f>
        <v> </v>
      </c>
      <c r="F310" s="47" t="str">
        <f>IF(ISBLANK('主表3-1支出分功能科目明细表'!E312)," ",'主表3-1支出分功能科目明细表'!E312)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">
      <c r="A311" s="161"/>
      <c r="B311" s="162"/>
      <c r="C311" s="47" t="str">
        <f>IF(ISBLANK('主表3-2支出预算'!A313)," ",'主表3-2支出预算'!A313)</f>
        <v> </v>
      </c>
      <c r="D311" s="47" t="str">
        <f>IF(ISBLANK('主表3-2支出预算'!B313)," ",'主表3-2支出预算'!B313)</f>
        <v> </v>
      </c>
      <c r="E311" s="47" t="str">
        <f>IF(ISBLANK('主表3-1支出分功能科目明细表'!D313)," ",'主表3-1支出分功能科目明细表'!D313)</f>
        <v> </v>
      </c>
      <c r="F311" s="47" t="str">
        <f>IF(ISBLANK('主表3-1支出分功能科目明细表'!E313)," ",'主表3-1支出分功能科目明细表'!E313)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">
      <c r="A312" s="161"/>
      <c r="B312" s="162"/>
      <c r="C312" s="47" t="str">
        <f>IF(ISBLANK('主表3-2支出预算'!A314)," ",'主表3-2支出预算'!A314)</f>
        <v> </v>
      </c>
      <c r="D312" s="47" t="str">
        <f>IF(ISBLANK('主表3-2支出预算'!B314)," ",'主表3-2支出预算'!B314)</f>
        <v> </v>
      </c>
      <c r="E312" s="47" t="str">
        <f>IF(ISBLANK('主表3-1支出分功能科目明细表'!D314)," ",'主表3-1支出分功能科目明细表'!D314)</f>
        <v> </v>
      </c>
      <c r="F312" s="47" t="str">
        <f>IF(ISBLANK('主表3-1支出分功能科目明细表'!E314)," ",'主表3-1支出分功能科目明细表'!E314)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">
      <c r="A313" s="161"/>
      <c r="B313" s="162"/>
      <c r="C313" s="47" t="str">
        <f>IF(ISBLANK('主表3-2支出预算'!A315)," ",'主表3-2支出预算'!A315)</f>
        <v> </v>
      </c>
      <c r="D313" s="47" t="str">
        <f>IF(ISBLANK('主表3-2支出预算'!B315)," ",'主表3-2支出预算'!B315)</f>
        <v> </v>
      </c>
      <c r="E313" s="47" t="str">
        <f>IF(ISBLANK('主表3-1支出分功能科目明细表'!D315)," ",'主表3-1支出分功能科目明细表'!D315)</f>
        <v> </v>
      </c>
      <c r="F313" s="47" t="str">
        <f>IF(ISBLANK('主表3-1支出分功能科目明细表'!E315)," ",'主表3-1支出分功能科目明细表'!E315)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">
      <c r="A314" s="161"/>
      <c r="B314" s="162"/>
      <c r="C314" s="47" t="str">
        <f>IF(ISBLANK('主表3-2支出预算'!A316)," ",'主表3-2支出预算'!A316)</f>
        <v> </v>
      </c>
      <c r="D314" s="47" t="str">
        <f>IF(ISBLANK('主表3-2支出预算'!B316)," ",'主表3-2支出预算'!B316)</f>
        <v> </v>
      </c>
      <c r="E314" s="47" t="str">
        <f>IF(ISBLANK('主表3-1支出分功能科目明细表'!D316)," ",'主表3-1支出分功能科目明细表'!D316)</f>
        <v> </v>
      </c>
      <c r="F314" s="47" t="str">
        <f>IF(ISBLANK('主表3-1支出分功能科目明细表'!E316)," ",'主表3-1支出分功能科目明细表'!E316)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">
      <c r="A315" s="161"/>
      <c r="B315" s="162"/>
      <c r="C315" s="47" t="str">
        <f>IF(ISBLANK('主表3-2支出预算'!A317)," ",'主表3-2支出预算'!A317)</f>
        <v> </v>
      </c>
      <c r="D315" s="47" t="str">
        <f>IF(ISBLANK('主表3-2支出预算'!B317)," ",'主表3-2支出预算'!B317)</f>
        <v> </v>
      </c>
      <c r="E315" s="47" t="str">
        <f>IF(ISBLANK('主表3-1支出分功能科目明细表'!D317)," ",'主表3-1支出分功能科目明细表'!D317)</f>
        <v> </v>
      </c>
      <c r="F315" s="47" t="str">
        <f>IF(ISBLANK('主表3-1支出分功能科目明细表'!E317)," ",'主表3-1支出分功能科目明细表'!E317)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">
      <c r="A316" s="161"/>
      <c r="B316" s="162"/>
      <c r="C316" s="47" t="str">
        <f>IF(ISBLANK('主表3-2支出预算'!A318)," ",'主表3-2支出预算'!A318)</f>
        <v> </v>
      </c>
      <c r="D316" s="47" t="str">
        <f>IF(ISBLANK('主表3-2支出预算'!B318)," ",'主表3-2支出预算'!B318)</f>
        <v> </v>
      </c>
      <c r="E316" s="47" t="str">
        <f>IF(ISBLANK('主表3-1支出分功能科目明细表'!D318)," ",'主表3-1支出分功能科目明细表'!D318)</f>
        <v> </v>
      </c>
      <c r="F316" s="47" t="str">
        <f>IF(ISBLANK('主表3-1支出分功能科目明细表'!E318)," ",'主表3-1支出分功能科目明细表'!E318)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">
      <c r="A317" s="161"/>
      <c r="B317" s="162"/>
      <c r="C317" s="47" t="str">
        <f>IF(ISBLANK('主表3-2支出预算'!A319)," ",'主表3-2支出预算'!A319)</f>
        <v> </v>
      </c>
      <c r="D317" s="47" t="str">
        <f>IF(ISBLANK('主表3-2支出预算'!B319)," ",'主表3-2支出预算'!B319)</f>
        <v> </v>
      </c>
      <c r="E317" s="47" t="str">
        <f>IF(ISBLANK('主表3-1支出分功能科目明细表'!D319)," ",'主表3-1支出分功能科目明细表'!D319)</f>
        <v> </v>
      </c>
      <c r="F317" s="47" t="str">
        <f>IF(ISBLANK('主表3-1支出分功能科目明细表'!E319)," ",'主表3-1支出分功能科目明细表'!E319)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">
      <c r="A318" s="161"/>
      <c r="B318" s="162"/>
      <c r="C318" s="47" t="str">
        <f>IF(ISBLANK('主表3-2支出预算'!A320)," ",'主表3-2支出预算'!A320)</f>
        <v> </v>
      </c>
      <c r="D318" s="47" t="str">
        <f>IF(ISBLANK('主表3-2支出预算'!B320)," ",'主表3-2支出预算'!B320)</f>
        <v> </v>
      </c>
      <c r="E318" s="47" t="str">
        <f>IF(ISBLANK('主表3-1支出分功能科目明细表'!D320)," ",'主表3-1支出分功能科目明细表'!D320)</f>
        <v> </v>
      </c>
      <c r="F318" s="47" t="str">
        <f>IF(ISBLANK('主表3-1支出分功能科目明细表'!E320)," ",'主表3-1支出分功能科目明细表'!E320)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">
      <c r="A319" s="161"/>
      <c r="B319" s="162"/>
      <c r="C319" s="47" t="str">
        <f>IF(ISBLANK('主表3-2支出预算'!A321)," ",'主表3-2支出预算'!A321)</f>
        <v> </v>
      </c>
      <c r="D319" s="47" t="str">
        <f>IF(ISBLANK('主表3-2支出预算'!B321)," ",'主表3-2支出预算'!B321)</f>
        <v> </v>
      </c>
      <c r="E319" s="47" t="str">
        <f>IF(ISBLANK('主表3-1支出分功能科目明细表'!D321)," ",'主表3-1支出分功能科目明细表'!D321)</f>
        <v> </v>
      </c>
      <c r="F319" s="47" t="str">
        <f>IF(ISBLANK('主表3-1支出分功能科目明细表'!E321)," ",'主表3-1支出分功能科目明细表'!E321)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">
      <c r="A320" s="161"/>
      <c r="B320" s="162"/>
      <c r="C320" s="47" t="str">
        <f>IF(ISBLANK('主表3-2支出预算'!A322)," ",'主表3-2支出预算'!A322)</f>
        <v> </v>
      </c>
      <c r="D320" s="47" t="str">
        <f>IF(ISBLANK('主表3-2支出预算'!B322)," ",'主表3-2支出预算'!B322)</f>
        <v> </v>
      </c>
      <c r="E320" s="47" t="str">
        <f>IF(ISBLANK('主表3-1支出分功能科目明细表'!D322)," ",'主表3-1支出分功能科目明细表'!D322)</f>
        <v> </v>
      </c>
      <c r="F320" s="47" t="str">
        <f>IF(ISBLANK('主表3-1支出分功能科目明细表'!E322)," ",'主表3-1支出分功能科目明细表'!E322)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">
      <c r="A321" s="161"/>
      <c r="B321" s="162"/>
      <c r="C321" s="47" t="str">
        <f>IF(ISBLANK('主表3-2支出预算'!A323)," ",'主表3-2支出预算'!A323)</f>
        <v> </v>
      </c>
      <c r="D321" s="47" t="str">
        <f>IF(ISBLANK('主表3-2支出预算'!B323)," ",'主表3-2支出预算'!B323)</f>
        <v> </v>
      </c>
      <c r="E321" s="47" t="str">
        <f>IF(ISBLANK('主表3-1支出分功能科目明细表'!D323)," ",'主表3-1支出分功能科目明细表'!D323)</f>
        <v> </v>
      </c>
      <c r="F321" s="47" t="str">
        <f>IF(ISBLANK('主表3-1支出分功能科目明细表'!E323)," ",'主表3-1支出分功能科目明细表'!E323)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">
      <c r="A322" s="161"/>
      <c r="B322" s="162"/>
      <c r="C322" s="47" t="str">
        <f>IF(ISBLANK('主表3-2支出预算'!A324)," ",'主表3-2支出预算'!A324)</f>
        <v> </v>
      </c>
      <c r="D322" s="47" t="str">
        <f>IF(ISBLANK('主表3-2支出预算'!B324)," ",'主表3-2支出预算'!B324)</f>
        <v> </v>
      </c>
      <c r="E322" s="47" t="str">
        <f>IF(ISBLANK('主表3-1支出分功能科目明细表'!D324)," ",'主表3-1支出分功能科目明细表'!D324)</f>
        <v> </v>
      </c>
      <c r="F322" s="47" t="str">
        <f>IF(ISBLANK('主表3-1支出分功能科目明细表'!E324)," ",'主表3-1支出分功能科目明细表'!E324)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">
      <c r="A323" s="161"/>
      <c r="B323" s="162"/>
      <c r="C323" s="47" t="str">
        <f>IF(ISBLANK('主表3-2支出预算'!A325)," ",'主表3-2支出预算'!A325)</f>
        <v> </v>
      </c>
      <c r="D323" s="47" t="str">
        <f>IF(ISBLANK('主表3-2支出预算'!B325)," ",'主表3-2支出预算'!B325)</f>
        <v> </v>
      </c>
      <c r="E323" s="47" t="str">
        <f>IF(ISBLANK('主表3-1支出分功能科目明细表'!D325)," ",'主表3-1支出分功能科目明细表'!D325)</f>
        <v> </v>
      </c>
      <c r="F323" s="47" t="str">
        <f>IF(ISBLANK('主表3-1支出分功能科目明细表'!E325)," ",'主表3-1支出分功能科目明细表'!E325)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">
      <c r="A324" s="161"/>
      <c r="B324" s="162"/>
      <c r="C324" s="47" t="str">
        <f>IF(ISBLANK('主表3-2支出预算'!A326)," ",'主表3-2支出预算'!A326)</f>
        <v> </v>
      </c>
      <c r="D324" s="47" t="str">
        <f>IF(ISBLANK('主表3-2支出预算'!B326)," ",'主表3-2支出预算'!B326)</f>
        <v> </v>
      </c>
      <c r="E324" s="47" t="str">
        <f>IF(ISBLANK('主表3-1支出分功能科目明细表'!D326)," ",'主表3-1支出分功能科目明细表'!D326)</f>
        <v> </v>
      </c>
      <c r="F324" s="47" t="str">
        <f>IF(ISBLANK('主表3-1支出分功能科目明细表'!E326)," ",'主表3-1支出分功能科目明细表'!E326)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">
      <c r="A325" s="161"/>
      <c r="B325" s="162"/>
      <c r="C325" s="47" t="str">
        <f>IF(ISBLANK('主表3-2支出预算'!A327)," ",'主表3-2支出预算'!A327)</f>
        <v> </v>
      </c>
      <c r="D325" s="47" t="str">
        <f>IF(ISBLANK('主表3-2支出预算'!B327)," ",'主表3-2支出预算'!B327)</f>
        <v> </v>
      </c>
      <c r="E325" s="47" t="str">
        <f>IF(ISBLANK('主表3-1支出分功能科目明细表'!D327)," ",'主表3-1支出分功能科目明细表'!D327)</f>
        <v> </v>
      </c>
      <c r="F325" s="47" t="str">
        <f>IF(ISBLANK('主表3-1支出分功能科目明细表'!E327)," ",'主表3-1支出分功能科目明细表'!E327)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">
      <c r="A326" s="161"/>
      <c r="B326" s="162"/>
      <c r="C326" s="47" t="str">
        <f>IF(ISBLANK('主表3-2支出预算'!A328)," ",'主表3-2支出预算'!A328)</f>
        <v> </v>
      </c>
      <c r="D326" s="47" t="str">
        <f>IF(ISBLANK('主表3-2支出预算'!B328)," ",'主表3-2支出预算'!B328)</f>
        <v> </v>
      </c>
      <c r="E326" s="47" t="str">
        <f>IF(ISBLANK('主表3-1支出分功能科目明细表'!D328)," ",'主表3-1支出分功能科目明细表'!D328)</f>
        <v> </v>
      </c>
      <c r="F326" s="47" t="str">
        <f>IF(ISBLANK('主表3-1支出分功能科目明细表'!E328)," ",'主表3-1支出分功能科目明细表'!E328)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">
      <c r="A327" s="161"/>
      <c r="B327" s="162"/>
      <c r="C327" s="47"/>
      <c r="D327" s="47"/>
      <c r="E327" s="47"/>
      <c r="F327" s="47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">
      <c r="A328" s="161"/>
      <c r="B328" s="162"/>
      <c r="C328" s="47"/>
      <c r="D328" s="47"/>
      <c r="E328" s="47"/>
      <c r="F328" s="47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">
      <c r="A329" s="161"/>
      <c r="B329" s="162"/>
      <c r="C329" s="47"/>
      <c r="D329" s="47"/>
      <c r="E329" s="47"/>
      <c r="F329" s="47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">
      <c r="A330" s="161"/>
      <c r="B330" s="162"/>
      <c r="C330" s="47"/>
      <c r="D330" s="47"/>
      <c r="E330" s="47"/>
      <c r="F330" s="47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">
      <c r="A331" s="161"/>
      <c r="B331" s="162"/>
      <c r="C331" s="47"/>
      <c r="D331" s="47"/>
      <c r="E331" s="47"/>
      <c r="F331" s="47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">
      <c r="A332" s="161"/>
      <c r="B332" s="162"/>
      <c r="C332" s="47"/>
      <c r="D332" s="47"/>
      <c r="E332" s="47"/>
      <c r="F332" s="47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">
      <c r="A333" s="161"/>
      <c r="B333" s="162"/>
      <c r="C333" s="47"/>
      <c r="D333" s="47"/>
      <c r="E333" s="47"/>
      <c r="F333" s="47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">
      <c r="A334" s="161"/>
      <c r="B334" s="162"/>
      <c r="C334" s="47"/>
      <c r="D334" s="47"/>
      <c r="E334" s="47"/>
      <c r="F334" s="47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3.5" customHeight="1">
      <c r="A335" s="16" t="s">
        <v>31</v>
      </c>
      <c r="B335" s="162">
        <v>145.815337</v>
      </c>
      <c r="C335" s="16" t="s">
        <v>32</v>
      </c>
      <c r="D335" s="162">
        <f>'主表3-2支出预算'!B7</f>
        <v>384.167922</v>
      </c>
      <c r="E335" s="16" t="s">
        <v>32</v>
      </c>
      <c r="F335" s="162">
        <f>'主表3-1支出分功能科目明细表'!E7</f>
        <v>384.167922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3.5" customHeight="1">
      <c r="A336" s="161" t="s">
        <v>33</v>
      </c>
      <c r="B336" s="162"/>
      <c r="C336" s="16"/>
      <c r="D336" s="162"/>
      <c r="E336" s="16"/>
      <c r="F336" s="16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3.5" customHeight="1">
      <c r="A337" s="161" t="s">
        <v>34</v>
      </c>
      <c r="B337" s="162">
        <v>238.352585</v>
      </c>
      <c r="C337" s="47" t="s">
        <v>35</v>
      </c>
      <c r="D337" s="162"/>
      <c r="E337" s="161" t="s">
        <v>36</v>
      </c>
      <c r="F337" s="16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27.75" customHeight="1">
      <c r="A338" s="161" t="s">
        <v>37</v>
      </c>
      <c r="B338" s="191">
        <v>238.352585</v>
      </c>
      <c r="C338" s="178"/>
      <c r="D338" s="162"/>
      <c r="E338" s="178"/>
      <c r="F338" s="16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27.75" customHeight="1">
      <c r="A339" s="161" t="s">
        <v>38</v>
      </c>
      <c r="B339" s="162"/>
      <c r="C339" s="178"/>
      <c r="D339" s="162"/>
      <c r="E339" s="178"/>
      <c r="F339" s="16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">
      <c r="A340" s="178"/>
      <c r="B340" s="162"/>
      <c r="C340" s="178"/>
      <c r="D340" s="162"/>
      <c r="E340" s="178"/>
      <c r="F340" s="16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3.5" customHeight="1">
      <c r="A341" s="16" t="s">
        <v>39</v>
      </c>
      <c r="B341" s="162">
        <v>384.167922</v>
      </c>
      <c r="C341" s="16" t="s">
        <v>40</v>
      </c>
      <c r="D341" s="162">
        <f>B341</f>
        <v>384.167922</v>
      </c>
      <c r="E341" s="16" t="s">
        <v>40</v>
      </c>
      <c r="F341" s="162">
        <f>B341</f>
        <v>384.167922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">
      <c r="A342" s="179"/>
      <c r="B342" s="179"/>
      <c r="C342" s="179"/>
      <c r="D342" s="179"/>
      <c r="E342" s="179"/>
      <c r="F342" s="179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42:F342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7.7109375" style="1" customWidth="1"/>
    <col min="5" max="5" width="16.8515625" style="1" customWidth="1"/>
    <col min="6" max="6" width="20.7109375" style="1" customWidth="1"/>
    <col min="7" max="7" width="16.57421875" style="1" customWidth="1"/>
    <col min="8" max="8" width="16.7109375" style="1" customWidth="1"/>
    <col min="9" max="9" width="17.7109375" style="1" customWidth="1"/>
    <col min="10" max="12" width="13.57421875" style="1" customWidth="1"/>
    <col min="13" max="16" width="11.140625" style="1" customWidth="1"/>
    <col min="17" max="19" width="12.8515625" style="1" customWidth="1"/>
    <col min="20" max="20" width="12.57421875" style="1" customWidth="1"/>
    <col min="21" max="22" width="13.57421875" style="1" customWidth="1"/>
    <col min="23" max="255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264</v>
      </c>
      <c r="U1" s="23"/>
      <c r="V1" s="23"/>
    </row>
    <row r="2" spans="1:22" s="1" customFormat="1" ht="30.75" customHeight="1">
      <c r="A2" s="127" t="s">
        <v>265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23"/>
      <c r="V2" s="23"/>
    </row>
    <row r="3" spans="1:22" s="1" customFormat="1" ht="21" customHeight="1">
      <c r="A3" s="46" t="s">
        <v>205</v>
      </c>
      <c r="B3" s="23"/>
      <c r="C3" s="23"/>
      <c r="D3" s="23"/>
      <c r="E3" s="23"/>
      <c r="F3" s="12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26" t="s">
        <v>175</v>
      </c>
      <c r="B4" s="26"/>
      <c r="C4" s="26"/>
      <c r="D4" s="26" t="s">
        <v>43</v>
      </c>
      <c r="E4" s="7" t="s">
        <v>45</v>
      </c>
      <c r="F4" s="8" t="s">
        <v>266</v>
      </c>
      <c r="G4" s="26" t="s">
        <v>183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21" customHeight="1">
      <c r="A5" s="26"/>
      <c r="B5" s="26"/>
      <c r="C5" s="26"/>
      <c r="D5" s="26"/>
      <c r="E5" s="7"/>
      <c r="F5" s="11"/>
      <c r="G5" s="27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52" t="s">
        <v>48</v>
      </c>
      <c r="S5" s="52" t="s">
        <v>184</v>
      </c>
      <c r="T5" s="53"/>
      <c r="U5" s="23"/>
      <c r="V5" s="23"/>
    </row>
    <row r="6" spans="1:22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11"/>
      <c r="G6" s="63"/>
      <c r="H6" s="57" t="s">
        <v>50</v>
      </c>
      <c r="I6" s="58"/>
      <c r="J6" s="58"/>
      <c r="K6" s="62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67"/>
      <c r="S6" s="54"/>
      <c r="T6" s="55"/>
      <c r="U6" s="23"/>
      <c r="V6" s="23"/>
    </row>
    <row r="7" spans="1:22" s="1" customFormat="1" ht="53.25" customHeight="1">
      <c r="A7" s="7"/>
      <c r="B7" s="7"/>
      <c r="C7" s="7"/>
      <c r="D7" s="7"/>
      <c r="E7" s="7"/>
      <c r="F7" s="12"/>
      <c r="G7" s="28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54"/>
      <c r="S7" s="7" t="s">
        <v>267</v>
      </c>
      <c r="T7" s="49" t="s">
        <v>268</v>
      </c>
      <c r="U7" s="23"/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f>O8+1</f>
        <v>10</v>
      </c>
      <c r="Q8" s="27">
        <f>P8+1</f>
        <v>11</v>
      </c>
      <c r="R8" s="63">
        <v>12</v>
      </c>
      <c r="S8" s="63">
        <v>13</v>
      </c>
      <c r="T8" s="63">
        <v>14</v>
      </c>
      <c r="U8" s="23"/>
      <c r="V8" s="23"/>
    </row>
    <row r="9" spans="1:254" s="1" customFormat="1" ht="27" customHeight="1">
      <c r="A9" s="82"/>
      <c r="B9" s="82"/>
      <c r="C9" s="82"/>
      <c r="D9" s="82"/>
      <c r="E9" s="82" t="s">
        <v>46</v>
      </c>
      <c r="F9" s="82"/>
      <c r="G9" s="92">
        <v>228.005012</v>
      </c>
      <c r="H9" s="92"/>
      <c r="I9" s="120"/>
      <c r="J9" s="120"/>
      <c r="K9" s="120"/>
      <c r="L9" s="120"/>
      <c r="M9" s="120"/>
      <c r="N9" s="120"/>
      <c r="O9" s="120"/>
      <c r="P9" s="120"/>
      <c r="Q9" s="94"/>
      <c r="R9" s="120"/>
      <c r="S9" s="120">
        <v>228.005012</v>
      </c>
      <c r="T9" s="120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0" s="1" customFormat="1" ht="27" customHeight="1">
      <c r="A10" s="82"/>
      <c r="B10" s="82"/>
      <c r="C10" s="82"/>
      <c r="D10" s="82" t="s">
        <v>67</v>
      </c>
      <c r="E10" s="82" t="s">
        <v>68</v>
      </c>
      <c r="F10" s="82"/>
      <c r="G10" s="92">
        <v>228.005012</v>
      </c>
      <c r="H10" s="92"/>
      <c r="I10" s="120"/>
      <c r="J10" s="120"/>
      <c r="K10" s="120"/>
      <c r="L10" s="120"/>
      <c r="M10" s="120"/>
      <c r="N10" s="120"/>
      <c r="O10" s="120"/>
      <c r="P10" s="120"/>
      <c r="Q10" s="94"/>
      <c r="R10" s="120"/>
      <c r="S10" s="120">
        <v>228.005012</v>
      </c>
      <c r="T10" s="120"/>
    </row>
    <row r="11" spans="1:20" s="1" customFormat="1" ht="27" customHeight="1">
      <c r="A11" s="47" t="s">
        <v>77</v>
      </c>
      <c r="B11" s="47" t="s">
        <v>78</v>
      </c>
      <c r="C11" s="47" t="s">
        <v>75</v>
      </c>
      <c r="D11" s="47" t="s">
        <v>69</v>
      </c>
      <c r="E11" s="47" t="s">
        <v>79</v>
      </c>
      <c r="F11" s="47" t="s">
        <v>269</v>
      </c>
      <c r="G11" s="93">
        <v>30</v>
      </c>
      <c r="H11" s="93"/>
      <c r="I11" s="122"/>
      <c r="J11" s="122"/>
      <c r="K11" s="122"/>
      <c r="L11" s="122"/>
      <c r="M11" s="122"/>
      <c r="N11" s="122"/>
      <c r="O11" s="122"/>
      <c r="P11" s="122"/>
      <c r="Q11" s="71"/>
      <c r="R11" s="122"/>
      <c r="S11" s="122">
        <v>30</v>
      </c>
      <c r="T11" s="122"/>
    </row>
    <row r="12" spans="1:20" s="1" customFormat="1" ht="27" customHeight="1">
      <c r="A12" s="47" t="s">
        <v>77</v>
      </c>
      <c r="B12" s="47" t="s">
        <v>71</v>
      </c>
      <c r="C12" s="47" t="s">
        <v>75</v>
      </c>
      <c r="D12" s="47" t="s">
        <v>69</v>
      </c>
      <c r="E12" s="47" t="s">
        <v>80</v>
      </c>
      <c r="F12" s="47" t="s">
        <v>270</v>
      </c>
      <c r="G12" s="93">
        <v>11.55</v>
      </c>
      <c r="H12" s="93"/>
      <c r="I12" s="122"/>
      <c r="J12" s="122"/>
      <c r="K12" s="122"/>
      <c r="L12" s="122"/>
      <c r="M12" s="122"/>
      <c r="N12" s="122"/>
      <c r="O12" s="122"/>
      <c r="P12" s="122"/>
      <c r="Q12" s="71"/>
      <c r="R12" s="122"/>
      <c r="S12" s="122">
        <v>11.55</v>
      </c>
      <c r="T12" s="122"/>
    </row>
    <row r="13" spans="1:20" s="1" customFormat="1" ht="27" customHeight="1">
      <c r="A13" s="47" t="s">
        <v>81</v>
      </c>
      <c r="B13" s="47" t="s">
        <v>82</v>
      </c>
      <c r="C13" s="47" t="s">
        <v>78</v>
      </c>
      <c r="D13" s="47" t="s">
        <v>69</v>
      </c>
      <c r="E13" s="47" t="s">
        <v>83</v>
      </c>
      <c r="F13" s="47" t="s">
        <v>271</v>
      </c>
      <c r="G13" s="93">
        <v>23.81605</v>
      </c>
      <c r="H13" s="93"/>
      <c r="I13" s="122"/>
      <c r="J13" s="122"/>
      <c r="K13" s="122"/>
      <c r="L13" s="122"/>
      <c r="M13" s="122"/>
      <c r="N13" s="122"/>
      <c r="O13" s="122"/>
      <c r="P13" s="122"/>
      <c r="Q13" s="71"/>
      <c r="R13" s="122"/>
      <c r="S13" s="122">
        <v>23.81605</v>
      </c>
      <c r="T13" s="122"/>
    </row>
    <row r="14" spans="1:20" s="1" customFormat="1" ht="27" customHeight="1">
      <c r="A14" s="47" t="s">
        <v>81</v>
      </c>
      <c r="B14" s="47" t="s">
        <v>82</v>
      </c>
      <c r="C14" s="47" t="s">
        <v>71</v>
      </c>
      <c r="D14" s="47" t="s">
        <v>69</v>
      </c>
      <c r="E14" s="47" t="s">
        <v>84</v>
      </c>
      <c r="F14" s="47" t="s">
        <v>272</v>
      </c>
      <c r="G14" s="93">
        <v>162.2</v>
      </c>
      <c r="H14" s="93"/>
      <c r="I14" s="122"/>
      <c r="J14" s="122"/>
      <c r="K14" s="122"/>
      <c r="L14" s="122"/>
      <c r="M14" s="122"/>
      <c r="N14" s="122"/>
      <c r="O14" s="122"/>
      <c r="P14" s="122"/>
      <c r="Q14" s="71"/>
      <c r="R14" s="122"/>
      <c r="S14" s="122">
        <v>162.2</v>
      </c>
      <c r="T14" s="122"/>
    </row>
    <row r="15" spans="1:20" s="1" customFormat="1" ht="27" customHeight="1">
      <c r="A15" s="47" t="s">
        <v>81</v>
      </c>
      <c r="B15" s="47" t="s">
        <v>82</v>
      </c>
      <c r="C15" s="47" t="s">
        <v>85</v>
      </c>
      <c r="D15" s="47" t="s">
        <v>69</v>
      </c>
      <c r="E15" s="47" t="s">
        <v>86</v>
      </c>
      <c r="F15" s="47" t="s">
        <v>273</v>
      </c>
      <c r="G15" s="93">
        <v>0.438962</v>
      </c>
      <c r="H15" s="93"/>
      <c r="I15" s="122"/>
      <c r="J15" s="122"/>
      <c r="K15" s="122"/>
      <c r="L15" s="122"/>
      <c r="M15" s="122"/>
      <c r="N15" s="122"/>
      <c r="O15" s="122"/>
      <c r="P15" s="122"/>
      <c r="Q15" s="71"/>
      <c r="R15" s="122"/>
      <c r="S15" s="122">
        <v>0.438962</v>
      </c>
      <c r="T15" s="122"/>
    </row>
    <row r="16" spans="1:254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6.25" customHeight="1"/>
    <row r="24" s="1" customFormat="1" ht="26.25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A2:T2"/>
    <mergeCell ref="A4:C4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7.8515625" style="1" customWidth="1"/>
    <col min="5" max="5" width="16.8515625" style="1" customWidth="1"/>
    <col min="6" max="6" width="21.57421875" style="1" customWidth="1"/>
    <col min="7" max="7" width="18.140625" style="1" customWidth="1"/>
    <col min="8" max="15" width="15.140625" style="1" customWidth="1"/>
    <col min="16" max="19" width="9.7109375" style="1" customWidth="1"/>
    <col min="20" max="21" width="13.57421875" style="1" customWidth="1"/>
  </cols>
  <sheetData>
    <row r="1" s="1" customFormat="1" ht="21" customHeight="1">
      <c r="O1" s="42" t="s">
        <v>274</v>
      </c>
    </row>
    <row r="2" spans="1:19" s="1" customFormat="1" ht="30.75" customHeight="1">
      <c r="A2" s="24" t="s">
        <v>275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23"/>
      <c r="Q2" s="126"/>
      <c r="R2" s="126"/>
      <c r="S2" s="126"/>
    </row>
    <row r="3" spans="1:19" s="1" customFormat="1" ht="21" customHeight="1">
      <c r="A3" s="25" t="s">
        <v>205</v>
      </c>
      <c r="B3" s="23"/>
      <c r="O3" s="42" t="s">
        <v>13</v>
      </c>
      <c r="P3" s="123"/>
      <c r="S3" s="42"/>
    </row>
    <row r="4" spans="1:19" s="1" customFormat="1" ht="21" customHeight="1">
      <c r="A4" s="26" t="s">
        <v>44</v>
      </c>
      <c r="B4" s="26"/>
      <c r="C4" s="26"/>
      <c r="D4" s="26" t="s">
        <v>43</v>
      </c>
      <c r="E4" s="26" t="s">
        <v>45</v>
      </c>
      <c r="F4" s="7" t="s">
        <v>266</v>
      </c>
      <c r="G4" s="26" t="s">
        <v>46</v>
      </c>
      <c r="H4" s="7" t="s">
        <v>93</v>
      </c>
      <c r="I4" s="7" t="s">
        <v>94</v>
      </c>
      <c r="J4" s="9" t="s">
        <v>95</v>
      </c>
      <c r="K4" s="9" t="s">
        <v>199</v>
      </c>
      <c r="L4" s="9" t="s">
        <v>276</v>
      </c>
      <c r="M4" s="9" t="s">
        <v>96</v>
      </c>
      <c r="N4" s="9" t="s">
        <v>198</v>
      </c>
      <c r="O4" s="7" t="s">
        <v>200</v>
      </c>
      <c r="P4" s="123"/>
      <c r="Q4" s="123"/>
      <c r="R4" s="123"/>
      <c r="S4" s="123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26"/>
      <c r="E5" s="26"/>
      <c r="F5" s="7"/>
      <c r="G5" s="26"/>
      <c r="H5" s="7"/>
      <c r="I5" s="7"/>
      <c r="J5" s="9"/>
      <c r="K5" s="9"/>
      <c r="L5" s="9"/>
      <c r="M5" s="9"/>
      <c r="N5" s="9"/>
      <c r="O5" s="7"/>
      <c r="P5" s="123"/>
      <c r="Q5" s="123"/>
      <c r="R5" s="123"/>
      <c r="S5" s="123"/>
    </row>
    <row r="6" spans="1:19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 t="s">
        <v>66</v>
      </c>
      <c r="G6" s="27">
        <v>1</v>
      </c>
      <c r="H6" s="27">
        <f aca="true" t="shared" si="0" ref="H6:O6">G6+1</f>
        <v>2</v>
      </c>
      <c r="I6" s="27">
        <f t="shared" si="0"/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  <c r="Q6" s="123"/>
      <c r="R6" s="123"/>
      <c r="S6" s="123"/>
    </row>
    <row r="7" spans="1:20" s="1" customFormat="1" ht="27" customHeight="1">
      <c r="A7" s="119"/>
      <c r="B7" s="119"/>
      <c r="C7" s="119"/>
      <c r="D7" s="119"/>
      <c r="E7" s="119" t="s">
        <v>46</v>
      </c>
      <c r="F7" s="119"/>
      <c r="G7" s="120">
        <v>228.005012</v>
      </c>
      <c r="H7" s="120"/>
      <c r="I7" s="120">
        <v>23.81605</v>
      </c>
      <c r="J7" s="120">
        <v>11.988962</v>
      </c>
      <c r="K7" s="120"/>
      <c r="L7" s="120"/>
      <c r="M7" s="120">
        <v>162.2</v>
      </c>
      <c r="N7" s="120"/>
      <c r="O7" s="124">
        <v>30</v>
      </c>
      <c r="P7" s="23"/>
      <c r="Q7" s="123"/>
      <c r="R7" s="123"/>
      <c r="S7" s="123"/>
      <c r="T7" s="23"/>
    </row>
    <row r="8" spans="1:15" s="1" customFormat="1" ht="27" customHeight="1">
      <c r="A8" s="119"/>
      <c r="B8" s="119"/>
      <c r="C8" s="119"/>
      <c r="D8" s="119" t="s">
        <v>67</v>
      </c>
      <c r="E8" s="119" t="s">
        <v>68</v>
      </c>
      <c r="F8" s="119"/>
      <c r="G8" s="120">
        <v>228.005012</v>
      </c>
      <c r="H8" s="120"/>
      <c r="I8" s="120">
        <v>23.81605</v>
      </c>
      <c r="J8" s="120">
        <v>11.988962</v>
      </c>
      <c r="K8" s="120"/>
      <c r="L8" s="120"/>
      <c r="M8" s="120">
        <v>162.2</v>
      </c>
      <c r="N8" s="120"/>
      <c r="O8" s="124">
        <v>30</v>
      </c>
    </row>
    <row r="9" spans="1:15" s="1" customFormat="1" ht="27" customHeight="1">
      <c r="A9" s="121" t="s">
        <v>77</v>
      </c>
      <c r="B9" s="121" t="s">
        <v>78</v>
      </c>
      <c r="C9" s="121" t="s">
        <v>75</v>
      </c>
      <c r="D9" s="121" t="s">
        <v>69</v>
      </c>
      <c r="E9" s="121" t="s">
        <v>79</v>
      </c>
      <c r="F9" s="121" t="s">
        <v>269</v>
      </c>
      <c r="G9" s="122">
        <v>30</v>
      </c>
      <c r="H9" s="122"/>
      <c r="I9" s="122"/>
      <c r="J9" s="122"/>
      <c r="K9" s="122"/>
      <c r="L9" s="122"/>
      <c r="M9" s="122"/>
      <c r="N9" s="122"/>
      <c r="O9" s="125">
        <v>30</v>
      </c>
    </row>
    <row r="10" spans="1:15" s="1" customFormat="1" ht="27" customHeight="1">
      <c r="A10" s="121" t="s">
        <v>77</v>
      </c>
      <c r="B10" s="121" t="s">
        <v>71</v>
      </c>
      <c r="C10" s="121" t="s">
        <v>75</v>
      </c>
      <c r="D10" s="121" t="s">
        <v>69</v>
      </c>
      <c r="E10" s="121" t="s">
        <v>80</v>
      </c>
      <c r="F10" s="121" t="s">
        <v>270</v>
      </c>
      <c r="G10" s="122">
        <v>11.55</v>
      </c>
      <c r="H10" s="122"/>
      <c r="I10" s="122"/>
      <c r="J10" s="122">
        <v>11.55</v>
      </c>
      <c r="K10" s="122"/>
      <c r="L10" s="122"/>
      <c r="M10" s="122"/>
      <c r="N10" s="122"/>
      <c r="O10" s="125"/>
    </row>
    <row r="11" spans="1:15" s="1" customFormat="1" ht="27" customHeight="1">
      <c r="A11" s="121" t="s">
        <v>81</v>
      </c>
      <c r="B11" s="121" t="s">
        <v>82</v>
      </c>
      <c r="C11" s="121" t="s">
        <v>78</v>
      </c>
      <c r="D11" s="121" t="s">
        <v>69</v>
      </c>
      <c r="E11" s="121" t="s">
        <v>83</v>
      </c>
      <c r="F11" s="121" t="s">
        <v>271</v>
      </c>
      <c r="G11" s="122">
        <v>23.81605</v>
      </c>
      <c r="H11" s="122"/>
      <c r="I11" s="122">
        <v>23.81605</v>
      </c>
      <c r="J11" s="122"/>
      <c r="K11" s="122"/>
      <c r="L11" s="122"/>
      <c r="M11" s="122"/>
      <c r="N11" s="122"/>
      <c r="O11" s="125"/>
    </row>
    <row r="12" spans="1:15" s="1" customFormat="1" ht="27" customHeight="1">
      <c r="A12" s="121" t="s">
        <v>81</v>
      </c>
      <c r="B12" s="121" t="s">
        <v>82</v>
      </c>
      <c r="C12" s="121" t="s">
        <v>71</v>
      </c>
      <c r="D12" s="121" t="s">
        <v>69</v>
      </c>
      <c r="E12" s="121" t="s">
        <v>84</v>
      </c>
      <c r="F12" s="121" t="s">
        <v>272</v>
      </c>
      <c r="G12" s="122">
        <v>162.2</v>
      </c>
      <c r="H12" s="122"/>
      <c r="I12" s="122"/>
      <c r="J12" s="122"/>
      <c r="K12" s="122"/>
      <c r="L12" s="122"/>
      <c r="M12" s="122">
        <v>162.2</v>
      </c>
      <c r="N12" s="122"/>
      <c r="O12" s="125"/>
    </row>
    <row r="13" spans="1:15" s="1" customFormat="1" ht="27" customHeight="1">
      <c r="A13" s="121" t="s">
        <v>81</v>
      </c>
      <c r="B13" s="121" t="s">
        <v>82</v>
      </c>
      <c r="C13" s="121" t="s">
        <v>85</v>
      </c>
      <c r="D13" s="121" t="s">
        <v>69</v>
      </c>
      <c r="E13" s="121" t="s">
        <v>86</v>
      </c>
      <c r="F13" s="121" t="s">
        <v>273</v>
      </c>
      <c r="G13" s="122">
        <v>0.438962</v>
      </c>
      <c r="H13" s="122"/>
      <c r="I13" s="122"/>
      <c r="J13" s="122">
        <v>0.438962</v>
      </c>
      <c r="K13" s="122"/>
      <c r="L13" s="122"/>
      <c r="M13" s="122"/>
      <c r="N13" s="122"/>
      <c r="O13" s="125"/>
    </row>
    <row r="14" s="1" customFormat="1" ht="21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277</v>
      </c>
      <c r="U1" s="23"/>
      <c r="V1" s="23"/>
    </row>
    <row r="2" spans="1:22" s="1" customFormat="1" ht="28.5" customHeight="1">
      <c r="A2" s="24" t="s">
        <v>278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175</v>
      </c>
      <c r="C4" s="26"/>
      <c r="D4" s="26"/>
      <c r="E4" s="7" t="s">
        <v>45</v>
      </c>
      <c r="F4" s="7" t="s">
        <v>46</v>
      </c>
      <c r="G4" s="26" t="s">
        <v>91</v>
      </c>
      <c r="H4" s="26"/>
      <c r="I4" s="26"/>
      <c r="J4" s="26"/>
      <c r="K4" s="26"/>
      <c r="L4" s="26" t="s">
        <v>92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93</v>
      </c>
      <c r="I5" s="7" t="s">
        <v>94</v>
      </c>
      <c r="J5" s="7" t="s">
        <v>95</v>
      </c>
      <c r="K5" s="7" t="s">
        <v>280</v>
      </c>
      <c r="L5" s="7" t="s">
        <v>62</v>
      </c>
      <c r="M5" s="7" t="s">
        <v>93</v>
      </c>
      <c r="N5" s="7" t="s">
        <v>94</v>
      </c>
      <c r="O5" s="7" t="s">
        <v>95</v>
      </c>
      <c r="P5" s="7" t="s">
        <v>99</v>
      </c>
      <c r="Q5" s="7" t="s">
        <v>281</v>
      </c>
      <c r="R5" s="7" t="s">
        <v>96</v>
      </c>
      <c r="S5" s="7" t="s">
        <v>98</v>
      </c>
      <c r="T5" s="7" t="s">
        <v>200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282</v>
      </c>
    </row>
    <row r="2" spans="1:4" s="1" customFormat="1" ht="29.25" customHeight="1">
      <c r="A2" s="24" t="s">
        <v>283</v>
      </c>
      <c r="B2" s="24"/>
      <c r="C2" s="24"/>
      <c r="D2" s="24"/>
    </row>
    <row r="3" spans="1:4" s="1" customFormat="1" ht="17.25" customHeight="1">
      <c r="A3" s="25" t="s">
        <v>205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5" t="s">
        <v>17</v>
      </c>
      <c r="C5" s="26" t="s">
        <v>16</v>
      </c>
      <c r="D5" s="26" t="s">
        <v>17</v>
      </c>
    </row>
    <row r="6" spans="1:4" s="1" customFormat="1" ht="25.5" customHeight="1">
      <c r="A6" s="105" t="s">
        <v>284</v>
      </c>
      <c r="B6" s="106"/>
      <c r="C6" s="107" t="s">
        <v>285</v>
      </c>
      <c r="D6" s="71"/>
    </row>
    <row r="7" spans="1:4" s="1" customFormat="1" ht="25.5" customHeight="1">
      <c r="A7" s="108" t="s">
        <v>286</v>
      </c>
      <c r="B7" s="71"/>
      <c r="C7" s="109" t="s">
        <v>287</v>
      </c>
      <c r="D7" s="110"/>
    </row>
    <row r="8" spans="1:4" s="1" customFormat="1" ht="25.5" customHeight="1">
      <c r="A8" s="108" t="s">
        <v>288</v>
      </c>
      <c r="B8" s="71"/>
      <c r="C8" s="107"/>
      <c r="D8" s="111"/>
    </row>
    <row r="9" spans="1:4" s="1" customFormat="1" ht="25.5" customHeight="1">
      <c r="A9" s="108" t="s">
        <v>289</v>
      </c>
      <c r="B9" s="71"/>
      <c r="C9" s="107"/>
      <c r="D9" s="111"/>
    </row>
    <row r="10" spans="1:4" s="1" customFormat="1" ht="25.5" customHeight="1">
      <c r="A10" s="108" t="s">
        <v>290</v>
      </c>
      <c r="B10" s="71"/>
      <c r="C10" s="112"/>
      <c r="D10" s="111"/>
    </row>
    <row r="11" spans="1:4" s="1" customFormat="1" ht="25.5" customHeight="1">
      <c r="A11" s="108" t="s">
        <v>291</v>
      </c>
      <c r="B11" s="71"/>
      <c r="C11" s="105"/>
      <c r="D11" s="113"/>
    </row>
    <row r="12" spans="1:4" s="1" customFormat="1" ht="25.5" customHeight="1">
      <c r="A12" s="105"/>
      <c r="B12" s="111"/>
      <c r="C12" s="105"/>
      <c r="D12" s="113"/>
    </row>
    <row r="13" spans="1:4" s="1" customFormat="1" ht="25.5" customHeight="1">
      <c r="A13" s="114" t="s">
        <v>31</v>
      </c>
      <c r="B13" s="71"/>
      <c r="C13" s="114" t="s">
        <v>32</v>
      </c>
      <c r="D13" s="71"/>
    </row>
    <row r="14" spans="1:4" s="1" customFormat="1" ht="25.5" customHeight="1">
      <c r="A14" s="105"/>
      <c r="B14" s="115"/>
      <c r="C14" s="107" t="s">
        <v>35</v>
      </c>
      <c r="D14" s="71"/>
    </row>
    <row r="15" spans="1:4" s="1" customFormat="1" ht="25.5" customHeight="1">
      <c r="A15" s="116" t="s">
        <v>292</v>
      </c>
      <c r="B15" s="93"/>
      <c r="C15" s="105"/>
      <c r="D15" s="111"/>
    </row>
    <row r="16" spans="1:4" s="1" customFormat="1" ht="25.5" customHeight="1">
      <c r="A16" s="107" t="s">
        <v>293</v>
      </c>
      <c r="B16" s="93"/>
      <c r="C16" s="105"/>
      <c r="D16" s="111"/>
    </row>
    <row r="17" spans="1:4" s="1" customFormat="1" ht="25.5" customHeight="1">
      <c r="A17" s="107"/>
      <c r="B17" s="111"/>
      <c r="C17" s="117"/>
      <c r="D17" s="111"/>
    </row>
    <row r="18" spans="1:4" s="1" customFormat="1" ht="25.5" customHeight="1">
      <c r="A18" s="118" t="s">
        <v>39</v>
      </c>
      <c r="B18" s="71"/>
      <c r="C18" s="118" t="s">
        <v>40</v>
      </c>
      <c r="D18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294</v>
      </c>
      <c r="U1" s="23"/>
      <c r="V1" s="23"/>
    </row>
    <row r="2" spans="1:22" s="1" customFormat="1" ht="30.75" customHeight="1">
      <c r="A2" s="24" t="s">
        <v>295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205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175</v>
      </c>
      <c r="C4" s="26"/>
      <c r="D4" s="26"/>
      <c r="E4" s="7" t="s">
        <v>45</v>
      </c>
      <c r="F4" s="7" t="s">
        <v>46</v>
      </c>
      <c r="G4" s="26" t="s">
        <v>91</v>
      </c>
      <c r="H4" s="26"/>
      <c r="I4" s="26"/>
      <c r="J4" s="26"/>
      <c r="K4" s="26"/>
      <c r="L4" s="26" t="s">
        <v>92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93</v>
      </c>
      <c r="I5" s="7" t="s">
        <v>94</v>
      </c>
      <c r="J5" s="7" t="s">
        <v>95</v>
      </c>
      <c r="K5" s="7" t="s">
        <v>280</v>
      </c>
      <c r="L5" s="7" t="s">
        <v>62</v>
      </c>
      <c r="M5" s="7" t="s">
        <v>93</v>
      </c>
      <c r="N5" s="7" t="s">
        <v>94</v>
      </c>
      <c r="O5" s="7" t="s">
        <v>95</v>
      </c>
      <c r="P5" s="7" t="s">
        <v>99</v>
      </c>
      <c r="Q5" s="7" t="s">
        <v>281</v>
      </c>
      <c r="R5" s="7" t="s">
        <v>96</v>
      </c>
      <c r="S5" s="7" t="s">
        <v>98</v>
      </c>
      <c r="T5" s="7" t="s">
        <v>200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100"/>
      <c r="B7" s="100"/>
      <c r="C7" s="100"/>
      <c r="D7" s="100"/>
      <c r="E7" s="100" t="s">
        <v>46</v>
      </c>
      <c r="F7" s="94">
        <v>238.352585</v>
      </c>
      <c r="G7" s="101">
        <v>10.347573</v>
      </c>
      <c r="H7" s="101">
        <v>10.347573</v>
      </c>
      <c r="I7" s="102"/>
      <c r="J7" s="94"/>
      <c r="K7" s="102"/>
      <c r="L7" s="94">
        <v>228.005012</v>
      </c>
      <c r="M7" s="102"/>
      <c r="N7" s="103">
        <v>23.81605</v>
      </c>
      <c r="O7" s="103">
        <v>11.988962</v>
      </c>
      <c r="P7" s="103"/>
      <c r="Q7" s="94"/>
      <c r="R7" s="94">
        <v>162.2</v>
      </c>
      <c r="S7" s="103"/>
      <c r="T7" s="94">
        <v>30</v>
      </c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100" t="s">
        <v>101</v>
      </c>
      <c r="B8" s="100"/>
      <c r="C8" s="100"/>
      <c r="D8" s="100"/>
      <c r="E8" s="100" t="s">
        <v>102</v>
      </c>
      <c r="F8" s="94">
        <v>238.352585</v>
      </c>
      <c r="G8" s="101">
        <v>10.347573</v>
      </c>
      <c r="H8" s="101">
        <v>10.347573</v>
      </c>
      <c r="I8" s="102"/>
      <c r="J8" s="94"/>
      <c r="K8" s="102"/>
      <c r="L8" s="94">
        <v>228.005012</v>
      </c>
      <c r="M8" s="102"/>
      <c r="N8" s="103">
        <v>23.81605</v>
      </c>
      <c r="O8" s="103">
        <v>11.988962</v>
      </c>
      <c r="P8" s="103"/>
      <c r="Q8" s="94"/>
      <c r="R8" s="94">
        <v>162.2</v>
      </c>
      <c r="S8" s="103"/>
      <c r="T8" s="94">
        <v>30</v>
      </c>
    </row>
    <row r="9" spans="1:20" s="1" customFormat="1" ht="27" customHeight="1">
      <c r="A9" s="100" t="s">
        <v>69</v>
      </c>
      <c r="B9" s="100"/>
      <c r="C9" s="100"/>
      <c r="D9" s="100"/>
      <c r="E9" s="100" t="s">
        <v>103</v>
      </c>
      <c r="F9" s="94">
        <v>238.352585</v>
      </c>
      <c r="G9" s="101">
        <v>10.347573</v>
      </c>
      <c r="H9" s="101">
        <v>10.347573</v>
      </c>
      <c r="I9" s="102"/>
      <c r="J9" s="94"/>
      <c r="K9" s="102"/>
      <c r="L9" s="94">
        <v>228.005012</v>
      </c>
      <c r="M9" s="102"/>
      <c r="N9" s="103">
        <v>23.81605</v>
      </c>
      <c r="O9" s="103">
        <v>11.988962</v>
      </c>
      <c r="P9" s="103"/>
      <c r="Q9" s="94"/>
      <c r="R9" s="94">
        <v>162.2</v>
      </c>
      <c r="S9" s="103"/>
      <c r="T9" s="94">
        <v>30</v>
      </c>
    </row>
    <row r="10" spans="1:20" s="1" customFormat="1" ht="27" customHeight="1">
      <c r="A10" s="59" t="s">
        <v>296</v>
      </c>
      <c r="B10" s="59" t="s">
        <v>77</v>
      </c>
      <c r="C10" s="59" t="s">
        <v>78</v>
      </c>
      <c r="D10" s="59" t="s">
        <v>75</v>
      </c>
      <c r="E10" s="59" t="s">
        <v>107</v>
      </c>
      <c r="F10" s="71">
        <v>30</v>
      </c>
      <c r="G10" s="72"/>
      <c r="H10" s="72"/>
      <c r="I10" s="104"/>
      <c r="J10" s="71"/>
      <c r="K10" s="104"/>
      <c r="L10" s="71">
        <v>30</v>
      </c>
      <c r="M10" s="104"/>
      <c r="N10" s="61"/>
      <c r="O10" s="61"/>
      <c r="P10" s="61"/>
      <c r="Q10" s="71"/>
      <c r="R10" s="71"/>
      <c r="S10" s="61"/>
      <c r="T10" s="71">
        <v>30</v>
      </c>
    </row>
    <row r="11" spans="1:20" s="1" customFormat="1" ht="27" customHeight="1">
      <c r="A11" s="59" t="s">
        <v>297</v>
      </c>
      <c r="B11" s="59" t="s">
        <v>77</v>
      </c>
      <c r="C11" s="59" t="s">
        <v>71</v>
      </c>
      <c r="D11" s="59" t="s">
        <v>75</v>
      </c>
      <c r="E11" s="59" t="s">
        <v>108</v>
      </c>
      <c r="F11" s="71">
        <v>11.55</v>
      </c>
      <c r="G11" s="72"/>
      <c r="H11" s="72"/>
      <c r="I11" s="104"/>
      <c r="J11" s="71"/>
      <c r="K11" s="104"/>
      <c r="L11" s="71">
        <v>11.55</v>
      </c>
      <c r="M11" s="104"/>
      <c r="N11" s="61"/>
      <c r="O11" s="61">
        <v>11.55</v>
      </c>
      <c r="P11" s="61"/>
      <c r="Q11" s="71"/>
      <c r="R11" s="71"/>
      <c r="S11" s="61"/>
      <c r="T11" s="71"/>
    </row>
    <row r="12" spans="1:20" s="1" customFormat="1" ht="27" customHeight="1">
      <c r="A12" s="59" t="s">
        <v>298</v>
      </c>
      <c r="B12" s="59" t="s">
        <v>81</v>
      </c>
      <c r="C12" s="59" t="s">
        <v>82</v>
      </c>
      <c r="D12" s="59" t="s">
        <v>78</v>
      </c>
      <c r="E12" s="59" t="s">
        <v>109</v>
      </c>
      <c r="F12" s="71">
        <v>33.432423</v>
      </c>
      <c r="G12" s="72">
        <v>9.616373</v>
      </c>
      <c r="H12" s="72">
        <v>9.616373</v>
      </c>
      <c r="I12" s="104"/>
      <c r="J12" s="71"/>
      <c r="K12" s="104"/>
      <c r="L12" s="71">
        <v>23.81605</v>
      </c>
      <c r="M12" s="104"/>
      <c r="N12" s="61">
        <v>23.81605</v>
      </c>
      <c r="O12" s="61"/>
      <c r="P12" s="61"/>
      <c r="Q12" s="71"/>
      <c r="R12" s="71"/>
      <c r="S12" s="61"/>
      <c r="T12" s="71"/>
    </row>
    <row r="13" spans="1:20" s="1" customFormat="1" ht="27" customHeight="1">
      <c r="A13" s="59" t="s">
        <v>299</v>
      </c>
      <c r="B13" s="59" t="s">
        <v>81</v>
      </c>
      <c r="C13" s="59" t="s">
        <v>82</v>
      </c>
      <c r="D13" s="59" t="s">
        <v>71</v>
      </c>
      <c r="E13" s="59" t="s">
        <v>110</v>
      </c>
      <c r="F13" s="71">
        <v>162.2</v>
      </c>
      <c r="G13" s="72"/>
      <c r="H13" s="72"/>
      <c r="I13" s="104"/>
      <c r="J13" s="71"/>
      <c r="K13" s="104"/>
      <c r="L13" s="71">
        <v>162.2</v>
      </c>
      <c r="M13" s="104"/>
      <c r="N13" s="61"/>
      <c r="O13" s="61"/>
      <c r="P13" s="61"/>
      <c r="Q13" s="71"/>
      <c r="R13" s="71">
        <v>162.2</v>
      </c>
      <c r="S13" s="61"/>
      <c r="T13" s="71"/>
    </row>
    <row r="14" spans="1:20" s="1" customFormat="1" ht="27" customHeight="1">
      <c r="A14" s="59" t="s">
        <v>300</v>
      </c>
      <c r="B14" s="59" t="s">
        <v>81</v>
      </c>
      <c r="C14" s="59" t="s">
        <v>82</v>
      </c>
      <c r="D14" s="59" t="s">
        <v>85</v>
      </c>
      <c r="E14" s="59" t="s">
        <v>111</v>
      </c>
      <c r="F14" s="71">
        <v>0.438962</v>
      </c>
      <c r="G14" s="72"/>
      <c r="H14" s="72"/>
      <c r="I14" s="104"/>
      <c r="J14" s="71"/>
      <c r="K14" s="104"/>
      <c r="L14" s="71">
        <v>0.438962</v>
      </c>
      <c r="M14" s="104"/>
      <c r="N14" s="61"/>
      <c r="O14" s="61">
        <v>0.438962</v>
      </c>
      <c r="P14" s="61"/>
      <c r="Q14" s="71"/>
      <c r="R14" s="71"/>
      <c r="S14" s="61"/>
      <c r="T14" s="71"/>
    </row>
    <row r="15" spans="1:20" s="1" customFormat="1" ht="27" customHeight="1">
      <c r="A15" s="59" t="s">
        <v>301</v>
      </c>
      <c r="B15" s="59" t="s">
        <v>87</v>
      </c>
      <c r="C15" s="59" t="s">
        <v>82</v>
      </c>
      <c r="D15" s="59" t="s">
        <v>75</v>
      </c>
      <c r="E15" s="59" t="s">
        <v>112</v>
      </c>
      <c r="F15" s="71">
        <v>0.7312</v>
      </c>
      <c r="G15" s="72">
        <v>0.7312</v>
      </c>
      <c r="H15" s="72">
        <v>0.7312</v>
      </c>
      <c r="I15" s="104"/>
      <c r="J15" s="71"/>
      <c r="K15" s="104"/>
      <c r="L15" s="71"/>
      <c r="M15" s="104"/>
      <c r="N15" s="61"/>
      <c r="O15" s="61"/>
      <c r="P15" s="61"/>
      <c r="Q15" s="71"/>
      <c r="R15" s="71"/>
      <c r="S15" s="61"/>
      <c r="T15" s="71"/>
    </row>
    <row r="16" spans="1:253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="1" customFormat="1" ht="21" customHeight="1"/>
    <row r="18" s="1" customFormat="1" ht="21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302</v>
      </c>
    </row>
    <row r="2" spans="1:17" s="1" customFormat="1" ht="30.75" customHeight="1">
      <c r="A2" s="24" t="s">
        <v>303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279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85" t="s">
        <v>13</v>
      </c>
    </row>
    <row r="4" spans="1:17" s="1" customFormat="1" ht="27" customHeight="1">
      <c r="A4" s="7" t="s">
        <v>304</v>
      </c>
      <c r="B4" s="7" t="s">
        <v>305</v>
      </c>
      <c r="C4" s="26" t="s">
        <v>306</v>
      </c>
      <c r="D4" s="7" t="s">
        <v>91</v>
      </c>
      <c r="E4" s="7"/>
      <c r="F4" s="7"/>
      <c r="G4" s="7"/>
      <c r="H4" s="7"/>
      <c r="I4" s="7"/>
      <c r="J4" s="26" t="s">
        <v>92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307</v>
      </c>
      <c r="E5" s="7" t="s">
        <v>308</v>
      </c>
      <c r="F5" s="7" t="s">
        <v>309</v>
      </c>
      <c r="G5" s="7" t="s">
        <v>310</v>
      </c>
      <c r="H5" s="7" t="s">
        <v>311</v>
      </c>
      <c r="I5" s="7" t="s">
        <v>95</v>
      </c>
      <c r="J5" s="7" t="s">
        <v>307</v>
      </c>
      <c r="K5" s="7" t="s">
        <v>308</v>
      </c>
      <c r="L5" s="7" t="s">
        <v>309</v>
      </c>
      <c r="M5" s="7" t="s">
        <v>310</v>
      </c>
      <c r="N5" s="7" t="s">
        <v>311</v>
      </c>
      <c r="O5" s="7" t="s">
        <v>95</v>
      </c>
      <c r="P5" s="7" t="s">
        <v>99</v>
      </c>
      <c r="Q5" s="7" t="s">
        <v>200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8"/>
      <c r="B7" s="98" t="s">
        <v>46</v>
      </c>
      <c r="C7" s="94">
        <v>384.167922</v>
      </c>
      <c r="D7" s="94">
        <v>8.333973</v>
      </c>
      <c r="E7" s="94"/>
      <c r="F7" s="94"/>
      <c r="G7" s="94">
        <v>145.904937</v>
      </c>
      <c r="H7" s="94"/>
      <c r="I7" s="94">
        <v>1.924</v>
      </c>
      <c r="J7" s="94"/>
      <c r="K7" s="94"/>
      <c r="L7" s="94"/>
      <c r="M7" s="94">
        <v>23.81605</v>
      </c>
      <c r="N7" s="94">
        <v>162.2</v>
      </c>
      <c r="O7" s="94">
        <v>11.988962</v>
      </c>
      <c r="P7" s="94"/>
      <c r="Q7" s="94">
        <v>30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8" t="s">
        <v>101</v>
      </c>
      <c r="B8" s="98" t="s">
        <v>102</v>
      </c>
      <c r="C8" s="94">
        <v>384.167922</v>
      </c>
      <c r="D8" s="94">
        <v>8.333973</v>
      </c>
      <c r="E8" s="94"/>
      <c r="F8" s="94"/>
      <c r="G8" s="94">
        <v>145.904937</v>
      </c>
      <c r="H8" s="94"/>
      <c r="I8" s="94">
        <v>1.924</v>
      </c>
      <c r="J8" s="94"/>
      <c r="K8" s="94"/>
      <c r="L8" s="94"/>
      <c r="M8" s="94">
        <v>23.81605</v>
      </c>
      <c r="N8" s="94">
        <v>162.2</v>
      </c>
      <c r="O8" s="94">
        <v>11.988962</v>
      </c>
      <c r="P8" s="94"/>
      <c r="Q8" s="94">
        <v>30</v>
      </c>
    </row>
    <row r="9" spans="1:17" s="1" customFormat="1" ht="27" customHeight="1">
      <c r="A9" s="98" t="s">
        <v>69</v>
      </c>
      <c r="B9" s="98" t="s">
        <v>103</v>
      </c>
      <c r="C9" s="94">
        <v>384.167922</v>
      </c>
      <c r="D9" s="94">
        <v>8.333973</v>
      </c>
      <c r="E9" s="94"/>
      <c r="F9" s="94"/>
      <c r="G9" s="94">
        <v>145.904937</v>
      </c>
      <c r="H9" s="94"/>
      <c r="I9" s="94">
        <v>1.924</v>
      </c>
      <c r="J9" s="94"/>
      <c r="K9" s="94"/>
      <c r="L9" s="94"/>
      <c r="M9" s="94">
        <v>23.81605</v>
      </c>
      <c r="N9" s="94">
        <v>162.2</v>
      </c>
      <c r="O9" s="94">
        <v>11.988962</v>
      </c>
      <c r="P9" s="94"/>
      <c r="Q9" s="94">
        <v>30</v>
      </c>
    </row>
    <row r="10" spans="1:17" s="1" customFormat="1" ht="27" customHeight="1">
      <c r="A10" s="99" t="s">
        <v>312</v>
      </c>
      <c r="B10" s="99" t="s">
        <v>105</v>
      </c>
      <c r="C10" s="71">
        <v>15.143424</v>
      </c>
      <c r="D10" s="71"/>
      <c r="E10" s="71"/>
      <c r="F10" s="71"/>
      <c r="G10" s="71">
        <v>15.143424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s="1" customFormat="1" ht="27" customHeight="1">
      <c r="A11" s="99" t="s">
        <v>313</v>
      </c>
      <c r="B11" s="99" t="s">
        <v>106</v>
      </c>
      <c r="C11" s="71">
        <v>4.948713</v>
      </c>
      <c r="D11" s="71"/>
      <c r="E11" s="71"/>
      <c r="F11" s="71"/>
      <c r="G11" s="71">
        <v>4.948713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1:17" s="1" customFormat="1" ht="27" customHeight="1">
      <c r="A12" s="99" t="s">
        <v>296</v>
      </c>
      <c r="B12" s="99" t="s">
        <v>107</v>
      </c>
      <c r="C12" s="71">
        <v>30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>
        <v>30</v>
      </c>
    </row>
    <row r="13" spans="1:17" s="1" customFormat="1" ht="27" customHeight="1">
      <c r="A13" s="99" t="s">
        <v>297</v>
      </c>
      <c r="B13" s="99" t="s">
        <v>108</v>
      </c>
      <c r="C13" s="71">
        <v>11.55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>
        <v>11.55</v>
      </c>
      <c r="P13" s="71"/>
      <c r="Q13" s="71"/>
    </row>
    <row r="14" spans="1:17" s="1" customFormat="1" ht="27" customHeight="1">
      <c r="A14" s="99" t="s">
        <v>298</v>
      </c>
      <c r="B14" s="99" t="s">
        <v>109</v>
      </c>
      <c r="C14" s="71">
        <v>145.782823</v>
      </c>
      <c r="D14" s="71">
        <v>7.602773</v>
      </c>
      <c r="E14" s="71"/>
      <c r="F14" s="71"/>
      <c r="G14" s="71">
        <v>112.44</v>
      </c>
      <c r="H14" s="71"/>
      <c r="I14" s="71">
        <v>1.924</v>
      </c>
      <c r="J14" s="71"/>
      <c r="K14" s="71"/>
      <c r="L14" s="71"/>
      <c r="M14" s="71">
        <v>23.81605</v>
      </c>
      <c r="N14" s="71"/>
      <c r="O14" s="71"/>
      <c r="P14" s="71"/>
      <c r="Q14" s="71"/>
    </row>
    <row r="15" spans="1:17" s="1" customFormat="1" ht="27" customHeight="1">
      <c r="A15" s="99" t="s">
        <v>299</v>
      </c>
      <c r="B15" s="99" t="s">
        <v>110</v>
      </c>
      <c r="C15" s="71">
        <v>162.2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>
        <v>162.2</v>
      </c>
      <c r="O15" s="71"/>
      <c r="P15" s="71"/>
      <c r="Q15" s="71"/>
    </row>
    <row r="16" spans="1:17" s="1" customFormat="1" ht="27" customHeight="1">
      <c r="A16" s="99" t="s">
        <v>300</v>
      </c>
      <c r="B16" s="99" t="s">
        <v>111</v>
      </c>
      <c r="C16" s="71">
        <v>0.438962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>
        <v>0.438962</v>
      </c>
      <c r="P16" s="71"/>
      <c r="Q16" s="71"/>
    </row>
    <row r="17" spans="1:17" s="1" customFormat="1" ht="27" customHeight="1">
      <c r="A17" s="99" t="s">
        <v>301</v>
      </c>
      <c r="B17" s="99" t="s">
        <v>112</v>
      </c>
      <c r="C17" s="71">
        <v>14.104</v>
      </c>
      <c r="D17" s="71">
        <v>0.7312</v>
      </c>
      <c r="E17" s="71"/>
      <c r="F17" s="71"/>
      <c r="G17" s="71">
        <v>13.3728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253" s="1" customFormat="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314</v>
      </c>
    </row>
    <row r="2" spans="2:20" s="1" customFormat="1" ht="30.75" customHeight="1">
      <c r="B2" s="86" t="s">
        <v>315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s="1" customFormat="1" ht="21" customHeight="1">
      <c r="A3" s="56" t="s">
        <v>279</v>
      </c>
      <c r="B3" s="46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5" t="s">
        <v>13</v>
      </c>
    </row>
    <row r="4" spans="1:20" s="1" customFormat="1" ht="21" customHeight="1">
      <c r="A4" s="7" t="s">
        <v>43</v>
      </c>
      <c r="B4" s="65" t="s">
        <v>175</v>
      </c>
      <c r="C4" s="87"/>
      <c r="D4" s="66"/>
      <c r="E4" s="7" t="s">
        <v>45</v>
      </c>
      <c r="F4" s="7" t="s">
        <v>316</v>
      </c>
      <c r="G4" s="26" t="s">
        <v>183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9"/>
      <c r="C5" s="88"/>
      <c r="D5" s="70"/>
      <c r="E5" s="7"/>
      <c r="F5" s="7"/>
      <c r="G5" s="65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5" t="s">
        <v>184</v>
      </c>
      <c r="T5" s="53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89"/>
      <c r="H6" s="57" t="s">
        <v>50</v>
      </c>
      <c r="I6" s="58"/>
      <c r="J6" s="58"/>
      <c r="K6" s="62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6"/>
      <c r="T6" s="55"/>
    </row>
    <row r="7" spans="1:20" s="1" customFormat="1" ht="53.25" customHeight="1">
      <c r="A7" s="7"/>
      <c r="B7" s="7"/>
      <c r="C7" s="7"/>
      <c r="D7" s="7"/>
      <c r="E7" s="7"/>
      <c r="F7" s="7"/>
      <c r="G7" s="69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9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3">
        <f>G8+1</f>
        <v>2</v>
      </c>
      <c r="I8" s="63">
        <f>H8+1</f>
        <v>3</v>
      </c>
      <c r="J8" s="63">
        <v>4</v>
      </c>
      <c r="K8" s="63">
        <v>5</v>
      </c>
      <c r="L8" s="63">
        <v>6</v>
      </c>
      <c r="M8" s="63">
        <f>L8+1</f>
        <v>7</v>
      </c>
      <c r="N8" s="63">
        <f>M8+1</f>
        <v>8</v>
      </c>
      <c r="O8" s="63">
        <f>N8+1</f>
        <v>9</v>
      </c>
      <c r="P8" s="63">
        <f>O8+1</f>
        <v>10</v>
      </c>
      <c r="Q8" s="63">
        <v>11</v>
      </c>
      <c r="R8" s="63">
        <v>12</v>
      </c>
      <c r="S8" s="27">
        <v>13</v>
      </c>
      <c r="T8" s="27">
        <v>14</v>
      </c>
    </row>
    <row r="9" spans="1:253" s="1" customFormat="1" ht="27" customHeight="1">
      <c r="A9" s="82"/>
      <c r="B9" s="90"/>
      <c r="C9" s="90"/>
      <c r="D9" s="90"/>
      <c r="E9" s="91"/>
      <c r="F9" s="90"/>
      <c r="G9" s="92">
        <v>156.16291</v>
      </c>
      <c r="H9" s="92">
        <v>145.815337</v>
      </c>
      <c r="I9" s="92">
        <v>145.815337</v>
      </c>
      <c r="J9" s="94"/>
      <c r="K9" s="94"/>
      <c r="L9" s="94"/>
      <c r="M9" s="94"/>
      <c r="N9" s="94"/>
      <c r="O9" s="94"/>
      <c r="P9" s="94"/>
      <c r="Q9" s="94"/>
      <c r="R9" s="94"/>
      <c r="S9" s="94">
        <v>10.347573</v>
      </c>
      <c r="T9" s="94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82" t="s">
        <v>101</v>
      </c>
      <c r="B10" s="90"/>
      <c r="C10" s="90"/>
      <c r="D10" s="90"/>
      <c r="E10" s="91" t="s">
        <v>102</v>
      </c>
      <c r="F10" s="90"/>
      <c r="G10" s="92">
        <v>156.16291</v>
      </c>
      <c r="H10" s="92">
        <v>145.815337</v>
      </c>
      <c r="I10" s="92">
        <v>145.815337</v>
      </c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s="1" customFormat="1" ht="27" customHeight="1">
      <c r="A11" s="82" t="s">
        <v>69</v>
      </c>
      <c r="B11" s="90"/>
      <c r="C11" s="90"/>
      <c r="D11" s="90"/>
      <c r="E11" s="91" t="s">
        <v>103</v>
      </c>
      <c r="F11" s="90"/>
      <c r="G11" s="92">
        <v>156.16291</v>
      </c>
      <c r="H11" s="92">
        <v>145.815337</v>
      </c>
      <c r="I11" s="92">
        <v>145.815337</v>
      </c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s="1" customFormat="1" ht="27" customHeight="1">
      <c r="A12" s="47" t="s">
        <v>104</v>
      </c>
      <c r="B12" s="14" t="s">
        <v>70</v>
      </c>
      <c r="C12" s="14" t="s">
        <v>71</v>
      </c>
      <c r="D12" s="14" t="s">
        <v>71</v>
      </c>
      <c r="E12" s="78" t="s">
        <v>317</v>
      </c>
      <c r="F12" s="14" t="s">
        <v>318</v>
      </c>
      <c r="G12" s="93">
        <v>15.143424</v>
      </c>
      <c r="H12" s="93">
        <v>15.143424</v>
      </c>
      <c r="I12" s="93">
        <v>15.143424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1" customFormat="1" ht="27" customHeight="1">
      <c r="A13" s="47" t="s">
        <v>104</v>
      </c>
      <c r="B13" s="14" t="s">
        <v>73</v>
      </c>
      <c r="C13" s="14" t="s">
        <v>74</v>
      </c>
      <c r="D13" s="14" t="s">
        <v>75</v>
      </c>
      <c r="E13" s="78" t="s">
        <v>319</v>
      </c>
      <c r="F13" s="14" t="s">
        <v>318</v>
      </c>
      <c r="G13" s="93">
        <v>4.948713</v>
      </c>
      <c r="H13" s="93">
        <v>4.948713</v>
      </c>
      <c r="I13" s="93">
        <v>4.948713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1" customFormat="1" ht="27" customHeight="1">
      <c r="A14" s="47" t="s">
        <v>104</v>
      </c>
      <c r="B14" s="14" t="s">
        <v>81</v>
      </c>
      <c r="C14" s="14" t="s">
        <v>82</v>
      </c>
      <c r="D14" s="14" t="s">
        <v>78</v>
      </c>
      <c r="E14" s="78" t="s">
        <v>320</v>
      </c>
      <c r="F14" s="14" t="s">
        <v>321</v>
      </c>
      <c r="G14" s="93">
        <v>7</v>
      </c>
      <c r="H14" s="93">
        <v>7</v>
      </c>
      <c r="I14" s="93">
        <v>7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s="1" customFormat="1" ht="27" customHeight="1">
      <c r="A15" s="47" t="s">
        <v>104</v>
      </c>
      <c r="B15" s="14" t="s">
        <v>81</v>
      </c>
      <c r="C15" s="14" t="s">
        <v>82</v>
      </c>
      <c r="D15" s="14" t="s">
        <v>78</v>
      </c>
      <c r="E15" s="78" t="s">
        <v>320</v>
      </c>
      <c r="F15" s="14" t="s">
        <v>318</v>
      </c>
      <c r="G15" s="93">
        <v>105.44</v>
      </c>
      <c r="H15" s="93">
        <v>103.4264</v>
      </c>
      <c r="I15" s="93">
        <v>103.4264</v>
      </c>
      <c r="J15" s="71"/>
      <c r="K15" s="71"/>
      <c r="L15" s="71"/>
      <c r="M15" s="71"/>
      <c r="N15" s="71"/>
      <c r="O15" s="71"/>
      <c r="P15" s="71"/>
      <c r="Q15" s="71"/>
      <c r="R15" s="71"/>
      <c r="S15" s="71">
        <v>2.0136</v>
      </c>
      <c r="T15" s="71"/>
    </row>
    <row r="16" spans="1:20" s="1" customFormat="1" ht="27" customHeight="1">
      <c r="A16" s="47" t="s">
        <v>104</v>
      </c>
      <c r="B16" s="14" t="s">
        <v>81</v>
      </c>
      <c r="C16" s="14" t="s">
        <v>82</v>
      </c>
      <c r="D16" s="14" t="s">
        <v>78</v>
      </c>
      <c r="E16" s="78" t="s">
        <v>320</v>
      </c>
      <c r="F16" s="14" t="s">
        <v>322</v>
      </c>
      <c r="G16" s="93">
        <v>7.602773</v>
      </c>
      <c r="H16" s="93"/>
      <c r="I16" s="93"/>
      <c r="J16" s="71"/>
      <c r="K16" s="71"/>
      <c r="L16" s="71"/>
      <c r="M16" s="71"/>
      <c r="N16" s="71"/>
      <c r="O16" s="71"/>
      <c r="P16" s="71"/>
      <c r="Q16" s="71"/>
      <c r="R16" s="71"/>
      <c r="S16" s="71">
        <v>7.602773</v>
      </c>
      <c r="T16" s="71"/>
    </row>
    <row r="17" spans="1:20" s="1" customFormat="1" ht="27" customHeight="1">
      <c r="A17" s="47" t="s">
        <v>104</v>
      </c>
      <c r="B17" s="14" t="s">
        <v>81</v>
      </c>
      <c r="C17" s="14" t="s">
        <v>82</v>
      </c>
      <c r="D17" s="14" t="s">
        <v>78</v>
      </c>
      <c r="E17" s="78" t="s">
        <v>320</v>
      </c>
      <c r="F17" s="14" t="s">
        <v>323</v>
      </c>
      <c r="G17" s="93">
        <v>1.62</v>
      </c>
      <c r="H17" s="93">
        <v>1.62</v>
      </c>
      <c r="I17" s="93">
        <v>1.62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s="1" customFormat="1" ht="27" customHeight="1">
      <c r="A18" s="47" t="s">
        <v>104</v>
      </c>
      <c r="B18" s="14" t="s">
        <v>81</v>
      </c>
      <c r="C18" s="14" t="s">
        <v>82</v>
      </c>
      <c r="D18" s="14" t="s">
        <v>78</v>
      </c>
      <c r="E18" s="78" t="s">
        <v>320</v>
      </c>
      <c r="F18" s="14" t="s">
        <v>324</v>
      </c>
      <c r="G18" s="93">
        <v>0.304</v>
      </c>
      <c r="H18" s="93">
        <v>0.304</v>
      </c>
      <c r="I18" s="93">
        <v>0.304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s="1" customFormat="1" ht="27" customHeight="1">
      <c r="A19" s="47" t="s">
        <v>104</v>
      </c>
      <c r="B19" s="14" t="s">
        <v>87</v>
      </c>
      <c r="C19" s="14" t="s">
        <v>82</v>
      </c>
      <c r="D19" s="14" t="s">
        <v>75</v>
      </c>
      <c r="E19" s="78" t="s">
        <v>325</v>
      </c>
      <c r="F19" s="14" t="s">
        <v>326</v>
      </c>
      <c r="G19" s="93">
        <v>0.7312</v>
      </c>
      <c r="H19" s="93"/>
      <c r="I19" s="93"/>
      <c r="J19" s="71"/>
      <c r="K19" s="71"/>
      <c r="L19" s="71"/>
      <c r="M19" s="71"/>
      <c r="N19" s="71"/>
      <c r="O19" s="71"/>
      <c r="P19" s="71"/>
      <c r="Q19" s="71"/>
      <c r="R19" s="71"/>
      <c r="S19" s="71">
        <v>0.7312</v>
      </c>
      <c r="T19" s="71"/>
    </row>
    <row r="20" spans="1:20" s="1" customFormat="1" ht="27" customHeight="1">
      <c r="A20" s="47" t="s">
        <v>104</v>
      </c>
      <c r="B20" s="14" t="s">
        <v>87</v>
      </c>
      <c r="C20" s="14" t="s">
        <v>82</v>
      </c>
      <c r="D20" s="14" t="s">
        <v>75</v>
      </c>
      <c r="E20" s="78" t="s">
        <v>325</v>
      </c>
      <c r="F20" s="14" t="s">
        <v>318</v>
      </c>
      <c r="G20" s="93">
        <v>13.3728</v>
      </c>
      <c r="H20" s="93">
        <v>13.3728</v>
      </c>
      <c r="I20" s="93">
        <v>13.3728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53" s="1" customFormat="1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314</v>
      </c>
    </row>
    <row r="2" spans="1:20" s="1" customFormat="1" ht="30.75" customHeight="1">
      <c r="A2" s="24" t="s">
        <v>327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181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5" t="s">
        <v>13</v>
      </c>
    </row>
    <row r="4" spans="1:20" s="1" customFormat="1" ht="21" customHeight="1">
      <c r="A4" s="26" t="s">
        <v>175</v>
      </c>
      <c r="B4" s="26"/>
      <c r="C4" s="26"/>
      <c r="D4" s="7" t="s">
        <v>45</v>
      </c>
      <c r="E4" s="7" t="s">
        <v>266</v>
      </c>
      <c r="F4" s="7" t="s">
        <v>316</v>
      </c>
      <c r="G4" s="26" t="s">
        <v>183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184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9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82"/>
      <c r="B9" s="82"/>
      <c r="C9" s="82"/>
      <c r="D9" s="82" t="s">
        <v>46</v>
      </c>
      <c r="E9" s="82"/>
      <c r="F9" s="82"/>
      <c r="G9" s="83">
        <v>228.005012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>
        <v>228.005012</v>
      </c>
      <c r="T9" s="83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82"/>
      <c r="B10" s="82"/>
      <c r="C10" s="82"/>
      <c r="D10" s="82" t="s">
        <v>102</v>
      </c>
      <c r="E10" s="82"/>
      <c r="F10" s="82"/>
      <c r="G10" s="83">
        <v>228.005012</v>
      </c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>
        <v>228.005012</v>
      </c>
      <c r="T10" s="83"/>
    </row>
    <row r="11" spans="1:20" s="1" customFormat="1" ht="21" customHeight="1">
      <c r="A11" s="82"/>
      <c r="B11" s="82"/>
      <c r="C11" s="82"/>
      <c r="D11" s="82" t="s">
        <v>103</v>
      </c>
      <c r="E11" s="82"/>
      <c r="F11" s="82"/>
      <c r="G11" s="83">
        <v>228.005012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>
        <v>228.005012</v>
      </c>
      <c r="T11" s="83"/>
    </row>
    <row r="12" spans="1:20" s="1" customFormat="1" ht="21" customHeight="1">
      <c r="A12" s="47" t="s">
        <v>77</v>
      </c>
      <c r="B12" s="47" t="s">
        <v>71</v>
      </c>
      <c r="C12" s="47" t="s">
        <v>75</v>
      </c>
      <c r="D12" s="47" t="s">
        <v>328</v>
      </c>
      <c r="E12" s="47" t="s">
        <v>270</v>
      </c>
      <c r="F12" s="47" t="s">
        <v>324</v>
      </c>
      <c r="G12" s="48">
        <v>11.55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>
        <v>11.55</v>
      </c>
      <c r="T12" s="48"/>
    </row>
    <row r="13" spans="1:20" s="1" customFormat="1" ht="21" customHeight="1">
      <c r="A13" s="47" t="s">
        <v>77</v>
      </c>
      <c r="B13" s="47" t="s">
        <v>78</v>
      </c>
      <c r="C13" s="47" t="s">
        <v>75</v>
      </c>
      <c r="D13" s="47" t="s">
        <v>329</v>
      </c>
      <c r="E13" s="47" t="s">
        <v>269</v>
      </c>
      <c r="F13" s="47" t="s">
        <v>330</v>
      </c>
      <c r="G13" s="48">
        <v>30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>
        <v>30</v>
      </c>
      <c r="T13" s="48"/>
    </row>
    <row r="14" spans="1:20" s="1" customFormat="1" ht="21" customHeight="1">
      <c r="A14" s="47" t="s">
        <v>81</v>
      </c>
      <c r="B14" s="47" t="s">
        <v>82</v>
      </c>
      <c r="C14" s="47" t="s">
        <v>78</v>
      </c>
      <c r="D14" s="47" t="s">
        <v>320</v>
      </c>
      <c r="E14" s="47" t="s">
        <v>271</v>
      </c>
      <c r="F14" s="47" t="s">
        <v>321</v>
      </c>
      <c r="G14" s="48">
        <v>23.81605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23.81605</v>
      </c>
      <c r="T14" s="48"/>
    </row>
    <row r="15" spans="1:20" s="1" customFormat="1" ht="21" customHeight="1">
      <c r="A15" s="47" t="s">
        <v>81</v>
      </c>
      <c r="B15" s="47" t="s">
        <v>82</v>
      </c>
      <c r="C15" s="47" t="s">
        <v>71</v>
      </c>
      <c r="D15" s="47" t="s">
        <v>331</v>
      </c>
      <c r="E15" s="47" t="s">
        <v>272</v>
      </c>
      <c r="F15" s="47" t="s">
        <v>332</v>
      </c>
      <c r="G15" s="48">
        <v>162.2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>
        <v>162.2</v>
      </c>
      <c r="T15" s="48"/>
    </row>
    <row r="16" spans="1:20" s="1" customFormat="1" ht="21" customHeight="1">
      <c r="A16" s="47" t="s">
        <v>81</v>
      </c>
      <c r="B16" s="47" t="s">
        <v>82</v>
      </c>
      <c r="C16" s="47" t="s">
        <v>85</v>
      </c>
      <c r="D16" s="47" t="s">
        <v>333</v>
      </c>
      <c r="E16" s="47" t="s">
        <v>273</v>
      </c>
      <c r="F16" s="47" t="s">
        <v>324</v>
      </c>
      <c r="G16" s="48">
        <v>0.438962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>
        <v>0.438962</v>
      </c>
      <c r="T16" s="48"/>
    </row>
    <row r="17" spans="1:253" s="1" customFormat="1" ht="21" customHeigh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334</v>
      </c>
    </row>
    <row r="2" spans="1:9" s="1" customFormat="1" ht="30.75" customHeight="1">
      <c r="A2" s="24" t="s">
        <v>335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336</v>
      </c>
      <c r="B3" s="74" t="s">
        <v>181</v>
      </c>
      <c r="I3" s="42" t="s">
        <v>13</v>
      </c>
    </row>
    <row r="4" spans="1:231" s="1" customFormat="1" ht="31.5" customHeight="1">
      <c r="A4" s="7" t="s">
        <v>43</v>
      </c>
      <c r="B4" s="7" t="s">
        <v>187</v>
      </c>
      <c r="C4" s="7" t="s">
        <v>337</v>
      </c>
      <c r="D4" s="7" t="s">
        <v>338</v>
      </c>
      <c r="E4" s="57" t="s">
        <v>339</v>
      </c>
      <c r="F4" s="58"/>
      <c r="G4" s="7" t="s">
        <v>340</v>
      </c>
      <c r="H4" s="7"/>
      <c r="I4" s="8" t="s">
        <v>341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5" t="s">
        <v>342</v>
      </c>
      <c r="E5" s="8" t="s">
        <v>343</v>
      </c>
      <c r="F5" s="52" t="s">
        <v>344</v>
      </c>
      <c r="G5" s="26" t="s">
        <v>345</v>
      </c>
      <c r="H5" s="76" t="s">
        <v>346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7"/>
      <c r="E6" s="12"/>
      <c r="F6" s="54"/>
      <c r="G6" s="26"/>
      <c r="H6" s="76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3">
        <v>5</v>
      </c>
      <c r="I7" s="63" t="s">
        <v>66</v>
      </c>
    </row>
    <row r="8" spans="1:253" s="1" customFormat="1" ht="24.75" customHeight="1">
      <c r="A8" s="59"/>
      <c r="B8" s="59"/>
      <c r="C8" s="78"/>
      <c r="D8" s="79"/>
      <c r="E8" s="79"/>
      <c r="F8" s="79"/>
      <c r="G8" s="80"/>
      <c r="H8" s="80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347</v>
      </c>
    </row>
    <row r="2" spans="1:21" s="1" customFormat="1" ht="30.75" customHeight="1">
      <c r="A2" s="24" t="s">
        <v>348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181</v>
      </c>
      <c r="S3" s="64"/>
      <c r="U3" s="64" t="s">
        <v>13</v>
      </c>
    </row>
    <row r="4" spans="1:21" s="1" customFormat="1" ht="21" customHeight="1">
      <c r="A4" s="7" t="s">
        <v>43</v>
      </c>
      <c r="B4" s="26" t="s">
        <v>187</v>
      </c>
      <c r="C4" s="7" t="s">
        <v>349</v>
      </c>
      <c r="D4" s="8" t="s">
        <v>350</v>
      </c>
      <c r="E4" s="7" t="s">
        <v>351</v>
      </c>
      <c r="F4" s="7" t="s">
        <v>352</v>
      </c>
      <c r="G4" s="26" t="s">
        <v>183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353</v>
      </c>
      <c r="U4" s="53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5" t="s">
        <v>184</v>
      </c>
      <c r="S5" s="66"/>
      <c r="T5" s="67"/>
      <c r="U5" s="68"/>
    </row>
    <row r="6" spans="1:21" s="1" customFormat="1" ht="36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2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9"/>
      <c r="S6" s="70"/>
      <c r="T6" s="54"/>
      <c r="U6" s="55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354</v>
      </c>
      <c r="U7" s="7" t="s">
        <v>355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59"/>
      <c r="B9" s="14"/>
      <c r="C9" s="73"/>
      <c r="D9" s="14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71"/>
      <c r="S9" s="72"/>
      <c r="T9" s="48"/>
      <c r="U9" s="48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75"/>
      <c r="S1" s="175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76" t="s">
        <v>42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77" t="s">
        <v>12</v>
      </c>
      <c r="B3" s="22"/>
      <c r="C3" s="22"/>
      <c r="D3" s="22"/>
      <c r="E3" s="22"/>
      <c r="F3" s="22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75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99"/>
      <c r="N6" s="99"/>
      <c r="O6" s="99"/>
      <c r="P6" s="99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88" t="s">
        <v>66</v>
      </c>
      <c r="B7" s="188"/>
      <c r="C7" s="188" t="s">
        <v>66</v>
      </c>
      <c r="D7" s="188" t="s">
        <v>66</v>
      </c>
      <c r="E7" s="188" t="s">
        <v>66</v>
      </c>
      <c r="F7" s="188">
        <v>1</v>
      </c>
      <c r="G7" s="188">
        <v>2</v>
      </c>
      <c r="H7" s="188">
        <v>3</v>
      </c>
      <c r="I7" s="188">
        <v>4</v>
      </c>
      <c r="J7" s="188">
        <v>5</v>
      </c>
      <c r="K7" s="188">
        <v>6</v>
      </c>
      <c r="L7" s="188">
        <v>7</v>
      </c>
      <c r="M7" s="188">
        <v>8</v>
      </c>
      <c r="N7" s="188">
        <v>9</v>
      </c>
      <c r="O7" s="188">
        <v>10</v>
      </c>
      <c r="P7" s="188">
        <v>11</v>
      </c>
      <c r="Q7" s="188">
        <v>12</v>
      </c>
      <c r="R7" s="188">
        <v>13</v>
      </c>
      <c r="S7" s="188">
        <v>14</v>
      </c>
      <c r="T7" s="189"/>
      <c r="U7" s="189"/>
      <c r="V7" s="190"/>
      <c r="W7" s="190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189"/>
      <c r="CB7" s="189"/>
      <c r="CC7" s="189"/>
      <c r="CD7" s="189"/>
      <c r="CE7" s="189"/>
      <c r="CF7" s="189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89"/>
      <c r="DN7" s="189"/>
      <c r="DO7" s="189"/>
      <c r="DP7" s="189"/>
      <c r="DQ7" s="189"/>
      <c r="DR7" s="189"/>
      <c r="DS7" s="189"/>
      <c r="DT7" s="189"/>
      <c r="DU7" s="189"/>
      <c r="DV7" s="189"/>
      <c r="DW7" s="189"/>
      <c r="DX7" s="189"/>
      <c r="DY7" s="189"/>
      <c r="DZ7" s="189"/>
      <c r="EA7" s="189"/>
      <c r="EB7" s="189"/>
      <c r="EC7" s="189"/>
      <c r="ED7" s="189"/>
      <c r="EE7" s="189"/>
      <c r="EF7" s="189"/>
      <c r="EG7" s="189"/>
      <c r="EH7" s="189"/>
      <c r="EI7" s="189"/>
      <c r="EJ7" s="189"/>
      <c r="EK7" s="189"/>
      <c r="EL7" s="189"/>
      <c r="EM7" s="189"/>
      <c r="EN7" s="189"/>
      <c r="EO7" s="189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189"/>
      <c r="FO7" s="189"/>
      <c r="FP7" s="189"/>
      <c r="FQ7" s="189"/>
      <c r="FR7" s="189"/>
      <c r="FS7" s="189"/>
      <c r="FT7" s="189"/>
      <c r="FU7" s="189"/>
      <c r="FV7" s="189"/>
      <c r="FW7" s="189"/>
      <c r="FX7" s="189"/>
      <c r="FY7" s="189"/>
      <c r="FZ7" s="189"/>
      <c r="GA7" s="189"/>
      <c r="GB7" s="189"/>
      <c r="GC7" s="189"/>
      <c r="GD7" s="189"/>
      <c r="GE7" s="189"/>
      <c r="GF7" s="189"/>
      <c r="GG7" s="189"/>
      <c r="GH7" s="189"/>
      <c r="GI7" s="189"/>
      <c r="GJ7" s="189"/>
      <c r="GK7" s="189"/>
      <c r="GL7" s="189"/>
      <c r="GM7" s="189"/>
      <c r="GN7" s="189"/>
      <c r="GO7" s="189"/>
      <c r="GP7" s="189"/>
      <c r="GQ7" s="189"/>
      <c r="GR7" s="189"/>
      <c r="GS7" s="189"/>
      <c r="GT7" s="189"/>
      <c r="GU7" s="189"/>
      <c r="GV7" s="189"/>
      <c r="GW7" s="189"/>
      <c r="GX7" s="189"/>
      <c r="GY7" s="189"/>
      <c r="GZ7" s="189"/>
      <c r="HA7" s="189"/>
      <c r="HB7" s="189"/>
      <c r="HC7" s="189"/>
      <c r="HD7" s="189"/>
      <c r="HE7" s="189"/>
      <c r="HF7" s="189"/>
      <c r="HG7" s="189"/>
      <c r="HH7" s="189"/>
      <c r="HI7" s="189"/>
      <c r="HJ7" s="189"/>
      <c r="HK7" s="189"/>
      <c r="HL7" s="189"/>
      <c r="HM7" s="189"/>
      <c r="HN7" s="189"/>
      <c r="HO7" s="189"/>
      <c r="HP7" s="189"/>
      <c r="HQ7" s="189"/>
      <c r="HR7" s="189"/>
      <c r="HS7" s="189"/>
      <c r="HT7" s="189"/>
      <c r="HU7" s="189"/>
      <c r="HV7" s="189"/>
      <c r="HW7" s="189"/>
      <c r="HX7" s="189"/>
      <c r="HY7" s="189"/>
      <c r="HZ7" s="189"/>
      <c r="IA7" s="189"/>
      <c r="IB7" s="189"/>
      <c r="IC7" s="189"/>
      <c r="ID7" s="189"/>
      <c r="IE7" s="189"/>
      <c r="IF7" s="189"/>
      <c r="IG7" s="189"/>
      <c r="IH7" s="189"/>
      <c r="II7" s="189"/>
      <c r="IJ7" s="189"/>
      <c r="IK7" s="189"/>
      <c r="IL7" s="189"/>
      <c r="IM7" s="189"/>
      <c r="IN7" s="189"/>
      <c r="IO7" s="189"/>
      <c r="IP7" s="189"/>
      <c r="IQ7" s="189"/>
      <c r="IR7" s="189"/>
      <c r="IS7" s="189"/>
    </row>
    <row r="8" spans="1:253" s="1" customFormat="1" ht="27" customHeight="1">
      <c r="A8" s="90"/>
      <c r="B8" s="90"/>
      <c r="C8" s="90"/>
      <c r="D8" s="90"/>
      <c r="E8" s="82"/>
      <c r="F8" s="83">
        <v>384.167922</v>
      </c>
      <c r="G8" s="83">
        <v>145.815337</v>
      </c>
      <c r="H8" s="94">
        <v>145.815337</v>
      </c>
      <c r="I8" s="94"/>
      <c r="J8" s="94"/>
      <c r="K8" s="94"/>
      <c r="L8" s="94"/>
      <c r="M8" s="94"/>
      <c r="N8" s="94"/>
      <c r="O8" s="94"/>
      <c r="P8" s="94"/>
      <c r="Q8" s="94"/>
      <c r="R8" s="94">
        <v>238.352585</v>
      </c>
      <c r="S8" s="94"/>
      <c r="T8" s="43"/>
      <c r="U8" s="43"/>
      <c r="V8" s="43"/>
      <c r="W8" s="4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90" t="s">
        <v>67</v>
      </c>
      <c r="B9" s="90"/>
      <c r="C9" s="90"/>
      <c r="D9" s="90"/>
      <c r="E9" s="82" t="s">
        <v>68</v>
      </c>
      <c r="F9" s="83">
        <v>384.167922</v>
      </c>
      <c r="G9" s="83">
        <v>145.815337</v>
      </c>
      <c r="H9" s="94">
        <v>145.815337</v>
      </c>
      <c r="I9" s="94"/>
      <c r="J9" s="94"/>
      <c r="K9" s="94"/>
      <c r="L9" s="94"/>
      <c r="M9" s="94"/>
      <c r="N9" s="94"/>
      <c r="O9" s="94"/>
      <c r="P9" s="94"/>
      <c r="Q9" s="94"/>
      <c r="R9" s="94">
        <v>238.352585</v>
      </c>
      <c r="S9" s="94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71</v>
      </c>
      <c r="E10" s="47" t="s">
        <v>72</v>
      </c>
      <c r="F10" s="48">
        <v>15.143424</v>
      </c>
      <c r="G10" s="48">
        <v>15.143424</v>
      </c>
      <c r="H10" s="71">
        <v>15.143424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</row>
    <row r="11" spans="1:19" s="1" customFormat="1" ht="27" customHeight="1">
      <c r="A11" s="14" t="s">
        <v>69</v>
      </c>
      <c r="B11" s="14" t="s">
        <v>73</v>
      </c>
      <c r="C11" s="14" t="s">
        <v>74</v>
      </c>
      <c r="D11" s="14" t="s">
        <v>75</v>
      </c>
      <c r="E11" s="47" t="s">
        <v>76</v>
      </c>
      <c r="F11" s="48">
        <v>4.948713</v>
      </c>
      <c r="G11" s="48">
        <v>4.948713</v>
      </c>
      <c r="H11" s="71">
        <v>4.948713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1" customFormat="1" ht="27" customHeight="1">
      <c r="A12" s="14" t="s">
        <v>69</v>
      </c>
      <c r="B12" s="14" t="s">
        <v>77</v>
      </c>
      <c r="C12" s="14" t="s">
        <v>78</v>
      </c>
      <c r="D12" s="14" t="s">
        <v>75</v>
      </c>
      <c r="E12" s="47" t="s">
        <v>79</v>
      </c>
      <c r="F12" s="48">
        <v>30</v>
      </c>
      <c r="G12" s="48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>
        <v>30</v>
      </c>
      <c r="S12" s="71"/>
    </row>
    <row r="13" spans="1:19" s="1" customFormat="1" ht="27" customHeight="1">
      <c r="A13" s="14" t="s">
        <v>69</v>
      </c>
      <c r="B13" s="14" t="s">
        <v>77</v>
      </c>
      <c r="C13" s="14" t="s">
        <v>71</v>
      </c>
      <c r="D13" s="14" t="s">
        <v>75</v>
      </c>
      <c r="E13" s="47" t="s">
        <v>80</v>
      </c>
      <c r="F13" s="48">
        <v>11.55</v>
      </c>
      <c r="G13" s="48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>
        <v>11.55</v>
      </c>
      <c r="S13" s="71"/>
    </row>
    <row r="14" spans="1:19" s="1" customFormat="1" ht="27" customHeight="1">
      <c r="A14" s="14" t="s">
        <v>69</v>
      </c>
      <c r="B14" s="14" t="s">
        <v>81</v>
      </c>
      <c r="C14" s="14" t="s">
        <v>82</v>
      </c>
      <c r="D14" s="14" t="s">
        <v>78</v>
      </c>
      <c r="E14" s="47" t="s">
        <v>83</v>
      </c>
      <c r="F14" s="48">
        <v>145.782823</v>
      </c>
      <c r="G14" s="48">
        <v>112.3504</v>
      </c>
      <c r="H14" s="71">
        <v>112.3504</v>
      </c>
      <c r="I14" s="71"/>
      <c r="J14" s="71"/>
      <c r="K14" s="71"/>
      <c r="L14" s="71"/>
      <c r="M14" s="71"/>
      <c r="N14" s="71"/>
      <c r="O14" s="71"/>
      <c r="P14" s="71"/>
      <c r="Q14" s="71"/>
      <c r="R14" s="71">
        <v>33.432423</v>
      </c>
      <c r="S14" s="71"/>
    </row>
    <row r="15" spans="1:19" s="1" customFormat="1" ht="27" customHeight="1">
      <c r="A15" s="14" t="s">
        <v>69</v>
      </c>
      <c r="B15" s="14" t="s">
        <v>81</v>
      </c>
      <c r="C15" s="14" t="s">
        <v>82</v>
      </c>
      <c r="D15" s="14" t="s">
        <v>71</v>
      </c>
      <c r="E15" s="47" t="s">
        <v>84</v>
      </c>
      <c r="F15" s="48">
        <v>162.2</v>
      </c>
      <c r="G15" s="48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>
        <v>162.2</v>
      </c>
      <c r="S15" s="71"/>
    </row>
    <row r="16" spans="1:19" s="1" customFormat="1" ht="27" customHeight="1">
      <c r="A16" s="14" t="s">
        <v>69</v>
      </c>
      <c r="B16" s="14" t="s">
        <v>81</v>
      </c>
      <c r="C16" s="14" t="s">
        <v>82</v>
      </c>
      <c r="D16" s="14" t="s">
        <v>85</v>
      </c>
      <c r="E16" s="47" t="s">
        <v>86</v>
      </c>
      <c r="F16" s="48">
        <v>0.438962</v>
      </c>
      <c r="G16" s="48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>
        <v>0.438962</v>
      </c>
      <c r="S16" s="71"/>
    </row>
    <row r="17" spans="1:19" s="1" customFormat="1" ht="27" customHeight="1">
      <c r="A17" s="14" t="s">
        <v>69</v>
      </c>
      <c r="B17" s="14" t="s">
        <v>87</v>
      </c>
      <c r="C17" s="14" t="s">
        <v>82</v>
      </c>
      <c r="D17" s="14" t="s">
        <v>75</v>
      </c>
      <c r="E17" s="47" t="s">
        <v>88</v>
      </c>
      <c r="F17" s="48">
        <v>14.104</v>
      </c>
      <c r="G17" s="48">
        <v>13.3728</v>
      </c>
      <c r="H17" s="71">
        <v>13.3728</v>
      </c>
      <c r="I17" s="71"/>
      <c r="J17" s="71"/>
      <c r="K17" s="71"/>
      <c r="L17" s="71"/>
      <c r="M17" s="71"/>
      <c r="N17" s="71"/>
      <c r="O17" s="71"/>
      <c r="P17" s="71"/>
      <c r="Q17" s="71"/>
      <c r="R17" s="71">
        <v>0.7312</v>
      </c>
      <c r="S17" s="71"/>
    </row>
    <row r="18" spans="1:253" s="1" customFormat="1" ht="21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356</v>
      </c>
      <c r="V1" s="23"/>
    </row>
    <row r="2" spans="1:22" s="1" customFormat="1" ht="30.75" customHeight="1">
      <c r="A2" s="24" t="s">
        <v>357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6" t="s">
        <v>181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4"/>
      <c r="T3" s="23"/>
      <c r="U3" s="64" t="s">
        <v>13</v>
      </c>
      <c r="V3" s="23"/>
    </row>
    <row r="4" spans="1:22" s="1" customFormat="1" ht="39.75" customHeight="1">
      <c r="A4" s="7" t="s">
        <v>43</v>
      </c>
      <c r="B4" s="26" t="s">
        <v>187</v>
      </c>
      <c r="C4" s="7" t="s">
        <v>349</v>
      </c>
      <c r="D4" s="8" t="s">
        <v>350</v>
      </c>
      <c r="E4" s="7" t="s">
        <v>351</v>
      </c>
      <c r="F4" s="7" t="s">
        <v>352</v>
      </c>
      <c r="G4" s="26" t="s">
        <v>183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353</v>
      </c>
      <c r="U4" s="53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5" t="s">
        <v>184</v>
      </c>
      <c r="S5" s="66"/>
      <c r="T5" s="67"/>
      <c r="U5" s="68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2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9"/>
      <c r="S6" s="70"/>
      <c r="T6" s="54"/>
      <c r="U6" s="55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354</v>
      </c>
      <c r="U7" s="7" t="s">
        <v>355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9"/>
      <c r="B9" s="59"/>
      <c r="C9" s="14"/>
      <c r="D9" s="14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71"/>
      <c r="S9" s="72"/>
      <c r="T9" s="48"/>
      <c r="U9" s="48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358</v>
      </c>
      <c r="V1" s="41"/>
    </row>
    <row r="2" spans="1:22" s="1" customFormat="1" ht="28.5" customHeight="1">
      <c r="A2" s="45" t="s">
        <v>359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181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187</v>
      </c>
      <c r="C4" s="8" t="s">
        <v>360</v>
      </c>
      <c r="D4" s="8" t="s">
        <v>266</v>
      </c>
      <c r="E4" s="8" t="s">
        <v>361</v>
      </c>
      <c r="F4" s="7" t="s">
        <v>362</v>
      </c>
      <c r="G4" s="8" t="s">
        <v>363</v>
      </c>
      <c r="H4" s="7" t="s">
        <v>364</v>
      </c>
      <c r="I4" s="7" t="s">
        <v>183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2" t="s">
        <v>49</v>
      </c>
      <c r="V5" s="53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4"/>
      <c r="V6" s="55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9" t="s">
        <v>62</v>
      </c>
      <c r="K7" s="49" t="s">
        <v>63</v>
      </c>
      <c r="L7" s="49" t="s">
        <v>64</v>
      </c>
      <c r="M7" s="49" t="s">
        <v>65</v>
      </c>
      <c r="N7" s="7"/>
      <c r="O7" s="7"/>
      <c r="P7" s="7"/>
      <c r="Q7" s="7"/>
      <c r="R7" s="7"/>
      <c r="S7" s="7"/>
      <c r="T7" s="7"/>
      <c r="U7" s="7" t="s">
        <v>365</v>
      </c>
      <c r="V7" s="7" t="s">
        <v>268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50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8"/>
      <c r="I9" s="51"/>
      <c r="J9" s="5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366</v>
      </c>
    </row>
    <row r="2" spans="1:35" s="1" customFormat="1" ht="30.75" customHeight="1">
      <c r="A2" s="24" t="s">
        <v>367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181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368</v>
      </c>
    </row>
    <row r="4" spans="1:35" s="1" customFormat="1" ht="21" customHeight="1">
      <c r="A4" s="7" t="s">
        <v>43</v>
      </c>
      <c r="B4" s="7" t="s">
        <v>187</v>
      </c>
      <c r="C4" s="26" t="s">
        <v>369</v>
      </c>
      <c r="D4" s="26"/>
      <c r="E4" s="26"/>
      <c r="F4" s="26"/>
      <c r="G4" s="26"/>
      <c r="H4" s="26"/>
      <c r="I4" s="26" t="s">
        <v>370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371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372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373</v>
      </c>
      <c r="E5" s="7" t="s">
        <v>374</v>
      </c>
      <c r="F5" s="7" t="s">
        <v>375</v>
      </c>
      <c r="G5" s="7" t="s">
        <v>376</v>
      </c>
      <c r="H5" s="7" t="s">
        <v>377</v>
      </c>
      <c r="I5" s="7" t="s">
        <v>46</v>
      </c>
      <c r="J5" s="26" t="s">
        <v>378</v>
      </c>
      <c r="K5" s="26"/>
      <c r="L5" s="26"/>
      <c r="M5" s="26"/>
      <c r="N5" s="26"/>
      <c r="O5" s="26"/>
      <c r="P5" s="26" t="s">
        <v>379</v>
      </c>
      <c r="Q5" s="26"/>
      <c r="R5" s="26"/>
      <c r="S5" s="7" t="s">
        <v>380</v>
      </c>
      <c r="T5" s="17" t="s">
        <v>381</v>
      </c>
      <c r="U5" s="7" t="s">
        <v>382</v>
      </c>
      <c r="V5" s="7" t="s">
        <v>383</v>
      </c>
      <c r="W5" s="26" t="s">
        <v>384</v>
      </c>
      <c r="X5" s="26"/>
      <c r="Y5" s="26"/>
      <c r="Z5" s="26"/>
      <c r="AA5" s="26" t="s">
        <v>385</v>
      </c>
      <c r="AB5" s="26"/>
      <c r="AC5" s="26"/>
      <c r="AD5" s="41" t="s">
        <v>386</v>
      </c>
      <c r="AE5" s="41"/>
      <c r="AF5" s="41"/>
      <c r="AG5" s="12" t="s">
        <v>387</v>
      </c>
      <c r="AH5" s="12" t="s">
        <v>388</v>
      </c>
      <c r="AI5" s="12" t="s">
        <v>230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373</v>
      </c>
      <c r="L6" s="7" t="s">
        <v>374</v>
      </c>
      <c r="M6" s="7" t="s">
        <v>375</v>
      </c>
      <c r="N6" s="7" t="s">
        <v>376</v>
      </c>
      <c r="O6" s="7" t="s">
        <v>377</v>
      </c>
      <c r="P6" s="7" t="s">
        <v>62</v>
      </c>
      <c r="Q6" s="7" t="s">
        <v>385</v>
      </c>
      <c r="R6" s="7" t="s">
        <v>386</v>
      </c>
      <c r="S6" s="7"/>
      <c r="T6" s="17"/>
      <c r="U6" s="7"/>
      <c r="V6" s="7"/>
      <c r="W6" s="7" t="s">
        <v>389</v>
      </c>
      <c r="X6" s="7" t="s">
        <v>390</v>
      </c>
      <c r="Y6" s="7" t="s">
        <v>391</v>
      </c>
      <c r="Z6" s="7" t="s">
        <v>392</v>
      </c>
      <c r="AA6" s="7" t="s">
        <v>389</v>
      </c>
      <c r="AB6" s="7" t="s">
        <v>390</v>
      </c>
      <c r="AC6" s="7" t="s">
        <v>391</v>
      </c>
      <c r="AD6" s="7" t="s">
        <v>389</v>
      </c>
      <c r="AE6" s="7" t="s">
        <v>390</v>
      </c>
      <c r="AF6" s="7" t="s">
        <v>391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15</v>
      </c>
      <c r="D8" s="30"/>
      <c r="E8" s="30"/>
      <c r="F8" s="30">
        <v>15</v>
      </c>
      <c r="G8" s="30"/>
      <c r="H8" s="31"/>
      <c r="I8" s="35">
        <v>33</v>
      </c>
      <c r="J8" s="36">
        <v>14</v>
      </c>
      <c r="K8" s="30"/>
      <c r="L8" s="30"/>
      <c r="M8" s="30">
        <v>14</v>
      </c>
      <c r="N8" s="30"/>
      <c r="O8" s="30"/>
      <c r="P8" s="30">
        <v>19</v>
      </c>
      <c r="Q8" s="30"/>
      <c r="R8" s="30">
        <v>19</v>
      </c>
      <c r="S8" s="30"/>
      <c r="T8" s="30"/>
      <c r="U8" s="30"/>
      <c r="V8" s="30"/>
      <c r="W8" s="39"/>
      <c r="X8" s="39"/>
      <c r="Y8" s="30"/>
      <c r="Z8" s="39"/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s="1" customFormat="1" ht="27" customHeight="1">
      <c r="A9" s="29" t="s">
        <v>101</v>
      </c>
      <c r="B9" s="29" t="s">
        <v>102</v>
      </c>
      <c r="C9" s="30">
        <v>15</v>
      </c>
      <c r="D9" s="30"/>
      <c r="E9" s="30"/>
      <c r="F9" s="30">
        <v>15</v>
      </c>
      <c r="G9" s="30"/>
      <c r="H9" s="31"/>
      <c r="I9" s="35">
        <v>33</v>
      </c>
      <c r="J9" s="36">
        <v>14</v>
      </c>
      <c r="K9" s="30"/>
      <c r="L9" s="30"/>
      <c r="M9" s="30">
        <v>14</v>
      </c>
      <c r="N9" s="30"/>
      <c r="O9" s="30"/>
      <c r="P9" s="30">
        <v>19</v>
      </c>
      <c r="Q9" s="30"/>
      <c r="R9" s="30">
        <v>19</v>
      </c>
      <c r="S9" s="30"/>
      <c r="T9" s="30"/>
      <c r="U9" s="30"/>
      <c r="V9" s="30"/>
      <c r="W9" s="39"/>
      <c r="X9" s="39"/>
      <c r="Y9" s="30"/>
      <c r="Z9" s="39"/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103</v>
      </c>
      <c r="C10" s="33">
        <v>15</v>
      </c>
      <c r="D10" s="33"/>
      <c r="E10" s="33"/>
      <c r="F10" s="33">
        <v>15</v>
      </c>
      <c r="G10" s="33"/>
      <c r="H10" s="34"/>
      <c r="I10" s="37">
        <v>33</v>
      </c>
      <c r="J10" s="38">
        <v>14</v>
      </c>
      <c r="K10" s="33"/>
      <c r="L10" s="33"/>
      <c r="M10" s="33">
        <v>14</v>
      </c>
      <c r="N10" s="33"/>
      <c r="O10" s="33"/>
      <c r="P10" s="33">
        <v>19</v>
      </c>
      <c r="Q10" s="33"/>
      <c r="R10" s="33">
        <v>19</v>
      </c>
      <c r="S10" s="33"/>
      <c r="T10" s="33"/>
      <c r="U10" s="33"/>
      <c r="V10" s="33"/>
      <c r="W10" s="40"/>
      <c r="X10" s="40"/>
      <c r="Y10" s="33"/>
      <c r="Z10" s="40"/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393</v>
      </c>
    </row>
    <row r="2" spans="1:39" s="1" customFormat="1" ht="21.75" customHeight="1">
      <c r="A2" s="4" t="s">
        <v>394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181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187</v>
      </c>
      <c r="B4" s="8" t="s">
        <v>395</v>
      </c>
      <c r="C4" s="9" t="s">
        <v>396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397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398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399</v>
      </c>
      <c r="D5" s="9" t="s">
        <v>400</v>
      </c>
      <c r="E5" s="10"/>
      <c r="F5" s="10"/>
      <c r="G5" s="10"/>
      <c r="H5" s="10"/>
      <c r="I5" s="17"/>
      <c r="J5" s="9" t="s">
        <v>401</v>
      </c>
      <c r="K5" s="17"/>
      <c r="L5" s="9" t="s">
        <v>402</v>
      </c>
      <c r="M5" s="10"/>
      <c r="N5" s="10"/>
      <c r="O5" s="10"/>
      <c r="P5" s="17"/>
      <c r="Q5" s="8" t="s">
        <v>403</v>
      </c>
      <c r="R5" s="8" t="s">
        <v>404</v>
      </c>
      <c r="S5" s="9" t="s">
        <v>405</v>
      </c>
      <c r="T5" s="10"/>
      <c r="U5" s="10"/>
      <c r="V5" s="10"/>
      <c r="W5" s="10"/>
      <c r="X5" s="17"/>
      <c r="Y5" s="8" t="s">
        <v>406</v>
      </c>
      <c r="Z5" s="9" t="s">
        <v>402</v>
      </c>
      <c r="AA5" s="10"/>
      <c r="AB5" s="17"/>
      <c r="AC5" s="8" t="s">
        <v>407</v>
      </c>
      <c r="AD5" s="8" t="s">
        <v>408</v>
      </c>
      <c r="AE5" s="9" t="s">
        <v>405</v>
      </c>
      <c r="AF5" s="10"/>
      <c r="AG5" s="10"/>
      <c r="AH5" s="10"/>
      <c r="AI5" s="10"/>
      <c r="AJ5" s="17"/>
      <c r="AK5" s="9" t="s">
        <v>409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410</v>
      </c>
      <c r="F6" s="8" t="s">
        <v>411</v>
      </c>
      <c r="G6" s="8" t="s">
        <v>412</v>
      </c>
      <c r="H6" s="8" t="s">
        <v>413</v>
      </c>
      <c r="I6" s="8" t="s">
        <v>414</v>
      </c>
      <c r="J6" s="18" t="s">
        <v>62</v>
      </c>
      <c r="K6" s="18" t="s">
        <v>415</v>
      </c>
      <c r="L6" s="8" t="s">
        <v>62</v>
      </c>
      <c r="M6" s="9" t="s">
        <v>416</v>
      </c>
      <c r="N6" s="17"/>
      <c r="O6" s="9" t="s">
        <v>417</v>
      </c>
      <c r="P6" s="17"/>
      <c r="Q6" s="11"/>
      <c r="R6" s="11"/>
      <c r="S6" s="8" t="s">
        <v>62</v>
      </c>
      <c r="T6" s="8" t="s">
        <v>410</v>
      </c>
      <c r="U6" s="8" t="s">
        <v>411</v>
      </c>
      <c r="V6" s="8" t="s">
        <v>412</v>
      </c>
      <c r="W6" s="8" t="s">
        <v>413</v>
      </c>
      <c r="X6" s="8" t="s">
        <v>414</v>
      </c>
      <c r="Y6" s="11"/>
      <c r="Z6" s="8" t="s">
        <v>62</v>
      </c>
      <c r="AA6" s="8" t="s">
        <v>418</v>
      </c>
      <c r="AB6" s="8" t="s">
        <v>419</v>
      </c>
      <c r="AC6" s="11"/>
      <c r="AD6" s="11"/>
      <c r="AE6" s="8" t="s">
        <v>62</v>
      </c>
      <c r="AF6" s="8" t="s">
        <v>410</v>
      </c>
      <c r="AG6" s="8" t="s">
        <v>411</v>
      </c>
      <c r="AH6" s="8" t="s">
        <v>412</v>
      </c>
      <c r="AI6" s="8" t="s">
        <v>413</v>
      </c>
      <c r="AJ6" s="8" t="s">
        <v>414</v>
      </c>
      <c r="AK6" s="8" t="s">
        <v>62</v>
      </c>
      <c r="AL6" s="8" t="s">
        <v>420</v>
      </c>
      <c r="AM6" s="8" t="s">
        <v>421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418</v>
      </c>
      <c r="N7" s="8" t="s">
        <v>419</v>
      </c>
      <c r="O7" s="8" t="s">
        <v>418</v>
      </c>
      <c r="P7" s="8" t="s">
        <v>419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89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83" t="s">
        <v>90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4"/>
    </row>
    <row r="3" spans="1:21" s="1" customFormat="1" ht="21" customHeight="1">
      <c r="A3" s="187" t="s">
        <v>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5"/>
      <c r="U3" s="186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91</v>
      </c>
      <c r="H4" s="26"/>
      <c r="I4" s="26"/>
      <c r="J4" s="26"/>
      <c r="K4" s="26"/>
      <c r="L4" s="26"/>
      <c r="M4" s="26" t="s">
        <v>92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97</v>
      </c>
      <c r="M5" s="7" t="s">
        <v>62</v>
      </c>
      <c r="N5" s="7" t="s">
        <v>93</v>
      </c>
      <c r="O5" s="7" t="s">
        <v>94</v>
      </c>
      <c r="P5" s="7" t="s">
        <v>95</v>
      </c>
      <c r="Q5" s="7" t="s">
        <v>98</v>
      </c>
      <c r="R5" s="7" t="s">
        <v>99</v>
      </c>
      <c r="S5" s="7" t="s">
        <v>100</v>
      </c>
      <c r="T5" s="7" t="s">
        <v>96</v>
      </c>
      <c r="U5" s="7" t="s">
        <v>97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82"/>
      <c r="B7" s="90"/>
      <c r="C7" s="90"/>
      <c r="D7" s="90"/>
      <c r="E7" s="82" t="s">
        <v>46</v>
      </c>
      <c r="F7" s="94">
        <v>384.167922</v>
      </c>
      <c r="G7" s="94">
        <v>156.16291</v>
      </c>
      <c r="H7" s="83">
        <v>147.23891</v>
      </c>
      <c r="I7" s="83">
        <v>7</v>
      </c>
      <c r="J7" s="83">
        <v>1.924</v>
      </c>
      <c r="K7" s="83"/>
      <c r="L7" s="83"/>
      <c r="M7" s="94">
        <v>228.005012</v>
      </c>
      <c r="N7" s="83"/>
      <c r="O7" s="94">
        <v>23.81605</v>
      </c>
      <c r="P7" s="94">
        <v>11.988962</v>
      </c>
      <c r="Q7" s="94"/>
      <c r="R7" s="94"/>
      <c r="S7" s="94"/>
      <c r="T7" s="94">
        <v>162.2</v>
      </c>
      <c r="U7" s="94">
        <v>30</v>
      </c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82" t="s">
        <v>101</v>
      </c>
      <c r="B8" s="90"/>
      <c r="C8" s="90"/>
      <c r="D8" s="90"/>
      <c r="E8" s="82" t="s">
        <v>102</v>
      </c>
      <c r="F8" s="94">
        <v>384.167922</v>
      </c>
      <c r="G8" s="94">
        <v>156.16291</v>
      </c>
      <c r="H8" s="83">
        <v>147.23891</v>
      </c>
      <c r="I8" s="83">
        <v>7</v>
      </c>
      <c r="J8" s="83">
        <v>1.924</v>
      </c>
      <c r="K8" s="83"/>
      <c r="L8" s="83"/>
      <c r="M8" s="94">
        <v>228.005012</v>
      </c>
      <c r="N8" s="83"/>
      <c r="O8" s="94">
        <v>23.81605</v>
      </c>
      <c r="P8" s="94">
        <v>11.988962</v>
      </c>
      <c r="Q8" s="94"/>
      <c r="R8" s="94"/>
      <c r="S8" s="94"/>
      <c r="T8" s="94">
        <v>162.2</v>
      </c>
      <c r="U8" s="94">
        <v>30</v>
      </c>
    </row>
    <row r="9" spans="1:21" s="1" customFormat="1" ht="27" customHeight="1">
      <c r="A9" s="82" t="s">
        <v>69</v>
      </c>
      <c r="B9" s="90"/>
      <c r="C9" s="90"/>
      <c r="D9" s="90"/>
      <c r="E9" s="82" t="s">
        <v>103</v>
      </c>
      <c r="F9" s="94">
        <v>384.167922</v>
      </c>
      <c r="G9" s="94">
        <v>156.16291</v>
      </c>
      <c r="H9" s="83">
        <v>147.23891</v>
      </c>
      <c r="I9" s="83">
        <v>7</v>
      </c>
      <c r="J9" s="83">
        <v>1.924</v>
      </c>
      <c r="K9" s="83"/>
      <c r="L9" s="83"/>
      <c r="M9" s="94">
        <v>228.005012</v>
      </c>
      <c r="N9" s="83"/>
      <c r="O9" s="94">
        <v>23.81605</v>
      </c>
      <c r="P9" s="94">
        <v>11.988962</v>
      </c>
      <c r="Q9" s="94"/>
      <c r="R9" s="94"/>
      <c r="S9" s="94"/>
      <c r="T9" s="94">
        <v>162.2</v>
      </c>
      <c r="U9" s="94">
        <v>30</v>
      </c>
    </row>
    <row r="10" spans="1:21" s="1" customFormat="1" ht="27" customHeight="1">
      <c r="A10" s="47" t="s">
        <v>104</v>
      </c>
      <c r="B10" s="14" t="s">
        <v>70</v>
      </c>
      <c r="C10" s="14" t="s">
        <v>71</v>
      </c>
      <c r="D10" s="14" t="s">
        <v>71</v>
      </c>
      <c r="E10" s="47" t="s">
        <v>105</v>
      </c>
      <c r="F10" s="71">
        <v>15.143424</v>
      </c>
      <c r="G10" s="71">
        <v>15.143424</v>
      </c>
      <c r="H10" s="48">
        <v>15.143424</v>
      </c>
      <c r="I10" s="48"/>
      <c r="J10" s="48"/>
      <c r="K10" s="48"/>
      <c r="L10" s="48"/>
      <c r="M10" s="71"/>
      <c r="N10" s="48"/>
      <c r="O10" s="71"/>
      <c r="P10" s="71"/>
      <c r="Q10" s="71"/>
      <c r="R10" s="71"/>
      <c r="S10" s="71"/>
      <c r="T10" s="71"/>
      <c r="U10" s="71"/>
    </row>
    <row r="11" spans="1:21" s="1" customFormat="1" ht="27" customHeight="1">
      <c r="A11" s="47" t="s">
        <v>104</v>
      </c>
      <c r="B11" s="14" t="s">
        <v>73</v>
      </c>
      <c r="C11" s="14" t="s">
        <v>74</v>
      </c>
      <c r="D11" s="14" t="s">
        <v>75</v>
      </c>
      <c r="E11" s="47" t="s">
        <v>106</v>
      </c>
      <c r="F11" s="71">
        <v>4.948713</v>
      </c>
      <c r="G11" s="71">
        <v>4.948713</v>
      </c>
      <c r="H11" s="48">
        <v>4.948713</v>
      </c>
      <c r="I11" s="48"/>
      <c r="J11" s="48"/>
      <c r="K11" s="48"/>
      <c r="L11" s="48"/>
      <c r="M11" s="71"/>
      <c r="N11" s="48"/>
      <c r="O11" s="71"/>
      <c r="P11" s="71"/>
      <c r="Q11" s="71"/>
      <c r="R11" s="71"/>
      <c r="S11" s="71"/>
      <c r="T11" s="71"/>
      <c r="U11" s="71"/>
    </row>
    <row r="12" spans="1:21" s="1" customFormat="1" ht="27" customHeight="1">
      <c r="A12" s="47" t="s">
        <v>104</v>
      </c>
      <c r="B12" s="14" t="s">
        <v>77</v>
      </c>
      <c r="C12" s="14" t="s">
        <v>78</v>
      </c>
      <c r="D12" s="14" t="s">
        <v>75</v>
      </c>
      <c r="E12" s="47" t="s">
        <v>107</v>
      </c>
      <c r="F12" s="71">
        <v>30</v>
      </c>
      <c r="G12" s="71"/>
      <c r="H12" s="48"/>
      <c r="I12" s="48"/>
      <c r="J12" s="48"/>
      <c r="K12" s="48"/>
      <c r="L12" s="48"/>
      <c r="M12" s="71">
        <v>30</v>
      </c>
      <c r="N12" s="48"/>
      <c r="O12" s="71"/>
      <c r="P12" s="71"/>
      <c r="Q12" s="71"/>
      <c r="R12" s="71"/>
      <c r="S12" s="71"/>
      <c r="T12" s="71"/>
      <c r="U12" s="71">
        <v>30</v>
      </c>
    </row>
    <row r="13" spans="1:21" s="1" customFormat="1" ht="27" customHeight="1">
      <c r="A13" s="47" t="s">
        <v>104</v>
      </c>
      <c r="B13" s="14" t="s">
        <v>77</v>
      </c>
      <c r="C13" s="14" t="s">
        <v>71</v>
      </c>
      <c r="D13" s="14" t="s">
        <v>75</v>
      </c>
      <c r="E13" s="47" t="s">
        <v>108</v>
      </c>
      <c r="F13" s="71">
        <v>11.55</v>
      </c>
      <c r="G13" s="71"/>
      <c r="H13" s="48"/>
      <c r="I13" s="48"/>
      <c r="J13" s="48"/>
      <c r="K13" s="48"/>
      <c r="L13" s="48"/>
      <c r="M13" s="71">
        <v>11.55</v>
      </c>
      <c r="N13" s="48"/>
      <c r="O13" s="71"/>
      <c r="P13" s="71">
        <v>11.55</v>
      </c>
      <c r="Q13" s="71"/>
      <c r="R13" s="71"/>
      <c r="S13" s="71"/>
      <c r="T13" s="71"/>
      <c r="U13" s="71"/>
    </row>
    <row r="14" spans="1:21" s="1" customFormat="1" ht="27" customHeight="1">
      <c r="A14" s="47" t="s">
        <v>104</v>
      </c>
      <c r="B14" s="14" t="s">
        <v>81</v>
      </c>
      <c r="C14" s="14" t="s">
        <v>82</v>
      </c>
      <c r="D14" s="14" t="s">
        <v>78</v>
      </c>
      <c r="E14" s="47" t="s">
        <v>109</v>
      </c>
      <c r="F14" s="71">
        <v>145.782823</v>
      </c>
      <c r="G14" s="71">
        <v>121.966773</v>
      </c>
      <c r="H14" s="48">
        <v>113.042773</v>
      </c>
      <c r="I14" s="48">
        <v>7</v>
      </c>
      <c r="J14" s="48">
        <v>1.924</v>
      </c>
      <c r="K14" s="48"/>
      <c r="L14" s="48"/>
      <c r="M14" s="71">
        <v>23.81605</v>
      </c>
      <c r="N14" s="48"/>
      <c r="O14" s="71">
        <v>23.81605</v>
      </c>
      <c r="P14" s="71"/>
      <c r="Q14" s="71"/>
      <c r="R14" s="71"/>
      <c r="S14" s="71"/>
      <c r="T14" s="71"/>
      <c r="U14" s="71"/>
    </row>
    <row r="15" spans="1:21" s="1" customFormat="1" ht="27" customHeight="1">
      <c r="A15" s="47" t="s">
        <v>104</v>
      </c>
      <c r="B15" s="14" t="s">
        <v>81</v>
      </c>
      <c r="C15" s="14" t="s">
        <v>82</v>
      </c>
      <c r="D15" s="14" t="s">
        <v>71</v>
      </c>
      <c r="E15" s="47" t="s">
        <v>110</v>
      </c>
      <c r="F15" s="71">
        <v>162.2</v>
      </c>
      <c r="G15" s="71"/>
      <c r="H15" s="48"/>
      <c r="I15" s="48"/>
      <c r="J15" s="48"/>
      <c r="K15" s="48"/>
      <c r="L15" s="48"/>
      <c r="M15" s="71">
        <v>162.2</v>
      </c>
      <c r="N15" s="48"/>
      <c r="O15" s="71"/>
      <c r="P15" s="71"/>
      <c r="Q15" s="71"/>
      <c r="R15" s="71"/>
      <c r="S15" s="71"/>
      <c r="T15" s="71">
        <v>162.2</v>
      </c>
      <c r="U15" s="71"/>
    </row>
    <row r="16" spans="1:21" s="1" customFormat="1" ht="27" customHeight="1">
      <c r="A16" s="47" t="s">
        <v>104</v>
      </c>
      <c r="B16" s="14" t="s">
        <v>81</v>
      </c>
      <c r="C16" s="14" t="s">
        <v>82</v>
      </c>
      <c r="D16" s="14" t="s">
        <v>85</v>
      </c>
      <c r="E16" s="47" t="s">
        <v>111</v>
      </c>
      <c r="F16" s="71">
        <v>0.438962</v>
      </c>
      <c r="G16" s="71"/>
      <c r="H16" s="48"/>
      <c r="I16" s="48"/>
      <c r="J16" s="48"/>
      <c r="K16" s="48"/>
      <c r="L16" s="48"/>
      <c r="M16" s="71">
        <v>0.438962</v>
      </c>
      <c r="N16" s="48"/>
      <c r="O16" s="71"/>
      <c r="P16" s="71">
        <v>0.438962</v>
      </c>
      <c r="Q16" s="71"/>
      <c r="R16" s="71"/>
      <c r="S16" s="71"/>
      <c r="T16" s="71"/>
      <c r="U16" s="71"/>
    </row>
    <row r="17" spans="1:21" s="1" customFormat="1" ht="27" customHeight="1">
      <c r="A17" s="47" t="s">
        <v>104</v>
      </c>
      <c r="B17" s="14" t="s">
        <v>87</v>
      </c>
      <c r="C17" s="14" t="s">
        <v>82</v>
      </c>
      <c r="D17" s="14" t="s">
        <v>75</v>
      </c>
      <c r="E17" s="47" t="s">
        <v>112</v>
      </c>
      <c r="F17" s="71">
        <v>14.104</v>
      </c>
      <c r="G17" s="71">
        <v>14.104</v>
      </c>
      <c r="H17" s="48">
        <v>14.104</v>
      </c>
      <c r="I17" s="48"/>
      <c r="J17" s="48"/>
      <c r="K17" s="48"/>
      <c r="L17" s="48"/>
      <c r="M17" s="71"/>
      <c r="N17" s="48"/>
      <c r="O17" s="71"/>
      <c r="P17" s="71"/>
      <c r="Q17" s="71"/>
      <c r="R17" s="71"/>
      <c r="S17" s="71"/>
      <c r="T17" s="71"/>
      <c r="U17" s="71"/>
    </row>
    <row r="18" spans="1:254" s="1" customFormat="1" ht="21" customHeight="1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27"/>
  <sheetViews>
    <sheetView showGridLines="0" tabSelected="1" workbookViewId="0" topLeftCell="A1">
      <selection activeCell="F7" sqref="F7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83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84"/>
    </row>
    <row r="3" spans="1:20" s="1" customFormat="1" ht="21" customHeight="1">
      <c r="A3" s="181" t="s">
        <v>12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5"/>
      <c r="T3" s="186" t="s">
        <v>13</v>
      </c>
    </row>
    <row r="4" spans="1:20" s="1" customFormat="1" ht="21" customHeight="1">
      <c r="A4" s="26" t="s">
        <v>44</v>
      </c>
      <c r="B4" s="26"/>
      <c r="C4" s="26"/>
      <c r="D4" s="7" t="s">
        <v>114</v>
      </c>
      <c r="E4" s="7" t="s">
        <v>46</v>
      </c>
      <c r="F4" s="41" t="s">
        <v>91</v>
      </c>
      <c r="G4" s="41"/>
      <c r="H4" s="41"/>
      <c r="I4" s="41"/>
      <c r="J4" s="41"/>
      <c r="K4" s="41"/>
      <c r="L4" s="26" t="s">
        <v>92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93</v>
      </c>
      <c r="H5" s="7" t="s">
        <v>94</v>
      </c>
      <c r="I5" s="7" t="s">
        <v>95</v>
      </c>
      <c r="J5" s="7" t="s">
        <v>96</v>
      </c>
      <c r="K5" s="7" t="s">
        <v>97</v>
      </c>
      <c r="L5" s="7" t="s">
        <v>62</v>
      </c>
      <c r="M5" s="7" t="s">
        <v>93</v>
      </c>
      <c r="N5" s="7" t="s">
        <v>94</v>
      </c>
      <c r="O5" s="7" t="s">
        <v>95</v>
      </c>
      <c r="P5" s="7" t="s">
        <v>98</v>
      </c>
      <c r="Q5" s="7" t="s">
        <v>99</v>
      </c>
      <c r="R5" s="7" t="s">
        <v>100</v>
      </c>
      <c r="S5" s="7" t="s">
        <v>96</v>
      </c>
      <c r="T5" s="7" t="s">
        <v>97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90"/>
      <c r="B7" s="90"/>
      <c r="C7" s="90"/>
      <c r="D7" s="82" t="s">
        <v>46</v>
      </c>
      <c r="E7" s="94">
        <v>384.167922</v>
      </c>
      <c r="F7" s="94">
        <v>156.16291</v>
      </c>
      <c r="G7" s="83">
        <v>147.23891</v>
      </c>
      <c r="H7" s="83">
        <v>7</v>
      </c>
      <c r="I7" s="83">
        <v>1.924</v>
      </c>
      <c r="J7" s="83"/>
      <c r="K7" s="83"/>
      <c r="L7" s="94">
        <v>228.005012</v>
      </c>
      <c r="M7" s="83"/>
      <c r="N7" s="94">
        <v>23.81605</v>
      </c>
      <c r="O7" s="94">
        <v>11.988962</v>
      </c>
      <c r="P7" s="94"/>
      <c r="Q7" s="94"/>
      <c r="R7" s="94"/>
      <c r="S7" s="94">
        <v>162.2</v>
      </c>
      <c r="T7" s="94">
        <v>30</v>
      </c>
      <c r="U7" s="4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90" t="s">
        <v>70</v>
      </c>
      <c r="B8" s="90"/>
      <c r="C8" s="90"/>
      <c r="D8" s="82" t="s">
        <v>115</v>
      </c>
      <c r="E8" s="94">
        <v>15.143424</v>
      </c>
      <c r="F8" s="94">
        <v>15.143424</v>
      </c>
      <c r="G8" s="83">
        <v>15.143424</v>
      </c>
      <c r="H8" s="83"/>
      <c r="I8" s="83"/>
      <c r="J8" s="83"/>
      <c r="K8" s="83"/>
      <c r="L8" s="94"/>
      <c r="M8" s="83"/>
      <c r="N8" s="94"/>
      <c r="O8" s="94"/>
      <c r="P8" s="94"/>
      <c r="Q8" s="94"/>
      <c r="R8" s="94"/>
      <c r="S8" s="94"/>
      <c r="T8" s="94"/>
    </row>
    <row r="9" spans="1:20" s="1" customFormat="1" ht="27" customHeight="1">
      <c r="A9" s="90"/>
      <c r="B9" s="90" t="s">
        <v>116</v>
      </c>
      <c r="C9" s="90"/>
      <c r="D9" s="82" t="s">
        <v>117</v>
      </c>
      <c r="E9" s="94">
        <v>15.143424</v>
      </c>
      <c r="F9" s="94">
        <v>15.143424</v>
      </c>
      <c r="G9" s="83">
        <v>15.143424</v>
      </c>
      <c r="H9" s="83"/>
      <c r="I9" s="83"/>
      <c r="J9" s="83"/>
      <c r="K9" s="83"/>
      <c r="L9" s="94"/>
      <c r="M9" s="83"/>
      <c r="N9" s="94"/>
      <c r="O9" s="94"/>
      <c r="P9" s="94"/>
      <c r="Q9" s="94"/>
      <c r="R9" s="94"/>
      <c r="S9" s="94"/>
      <c r="T9" s="94"/>
    </row>
    <row r="10" spans="1:20" s="1" customFormat="1" ht="27" customHeight="1">
      <c r="A10" s="14" t="s">
        <v>118</v>
      </c>
      <c r="B10" s="14" t="s">
        <v>119</v>
      </c>
      <c r="C10" s="14" t="s">
        <v>71</v>
      </c>
      <c r="D10" s="47" t="s">
        <v>105</v>
      </c>
      <c r="E10" s="71">
        <v>15.143424</v>
      </c>
      <c r="F10" s="71">
        <v>15.143424</v>
      </c>
      <c r="G10" s="48">
        <v>15.143424</v>
      </c>
      <c r="H10" s="48"/>
      <c r="I10" s="48"/>
      <c r="J10" s="48"/>
      <c r="K10" s="48"/>
      <c r="L10" s="71"/>
      <c r="M10" s="48"/>
      <c r="N10" s="71"/>
      <c r="O10" s="71"/>
      <c r="P10" s="71"/>
      <c r="Q10" s="71"/>
      <c r="R10" s="71"/>
      <c r="S10" s="71"/>
      <c r="T10" s="71"/>
    </row>
    <row r="11" spans="1:20" s="1" customFormat="1" ht="27" customHeight="1">
      <c r="A11" s="90" t="s">
        <v>73</v>
      </c>
      <c r="B11" s="90"/>
      <c r="C11" s="90"/>
      <c r="D11" s="82" t="s">
        <v>120</v>
      </c>
      <c r="E11" s="94">
        <v>4.948713</v>
      </c>
      <c r="F11" s="94">
        <v>4.948713</v>
      </c>
      <c r="G11" s="83">
        <v>4.948713</v>
      </c>
      <c r="H11" s="83"/>
      <c r="I11" s="83"/>
      <c r="J11" s="83"/>
      <c r="K11" s="83"/>
      <c r="L11" s="94"/>
      <c r="M11" s="83"/>
      <c r="N11" s="94"/>
      <c r="O11" s="94"/>
      <c r="P11" s="94"/>
      <c r="Q11" s="94"/>
      <c r="R11" s="94"/>
      <c r="S11" s="94"/>
      <c r="T11" s="94"/>
    </row>
    <row r="12" spans="1:20" s="1" customFormat="1" ht="27" customHeight="1">
      <c r="A12" s="90"/>
      <c r="B12" s="90" t="s">
        <v>121</v>
      </c>
      <c r="C12" s="90"/>
      <c r="D12" s="82" t="s">
        <v>122</v>
      </c>
      <c r="E12" s="94">
        <v>4.948713</v>
      </c>
      <c r="F12" s="94">
        <v>4.948713</v>
      </c>
      <c r="G12" s="83">
        <v>4.948713</v>
      </c>
      <c r="H12" s="83"/>
      <c r="I12" s="83"/>
      <c r="J12" s="83"/>
      <c r="K12" s="83"/>
      <c r="L12" s="94"/>
      <c r="M12" s="83"/>
      <c r="N12" s="94"/>
      <c r="O12" s="94"/>
      <c r="P12" s="94"/>
      <c r="Q12" s="94"/>
      <c r="R12" s="94"/>
      <c r="S12" s="94"/>
      <c r="T12" s="94"/>
    </row>
    <row r="13" spans="1:20" s="1" customFormat="1" ht="27" customHeight="1">
      <c r="A13" s="14" t="s">
        <v>123</v>
      </c>
      <c r="B13" s="14" t="s">
        <v>124</v>
      </c>
      <c r="C13" s="14" t="s">
        <v>75</v>
      </c>
      <c r="D13" s="47" t="s">
        <v>106</v>
      </c>
      <c r="E13" s="71">
        <v>4.948713</v>
      </c>
      <c r="F13" s="71">
        <v>4.948713</v>
      </c>
      <c r="G13" s="48">
        <v>4.948713</v>
      </c>
      <c r="H13" s="48"/>
      <c r="I13" s="48"/>
      <c r="J13" s="48"/>
      <c r="K13" s="48"/>
      <c r="L13" s="71"/>
      <c r="M13" s="48"/>
      <c r="N13" s="71"/>
      <c r="O13" s="71"/>
      <c r="P13" s="71"/>
      <c r="Q13" s="71"/>
      <c r="R13" s="71"/>
      <c r="S13" s="71"/>
      <c r="T13" s="71"/>
    </row>
    <row r="14" spans="1:20" s="1" customFormat="1" ht="27" customHeight="1">
      <c r="A14" s="90" t="s">
        <v>77</v>
      </c>
      <c r="B14" s="90"/>
      <c r="C14" s="90"/>
      <c r="D14" s="82" t="s">
        <v>125</v>
      </c>
      <c r="E14" s="94">
        <v>41.55</v>
      </c>
      <c r="F14" s="94"/>
      <c r="G14" s="83"/>
      <c r="H14" s="83"/>
      <c r="I14" s="83"/>
      <c r="J14" s="83"/>
      <c r="K14" s="83"/>
      <c r="L14" s="94">
        <v>41.55</v>
      </c>
      <c r="M14" s="83"/>
      <c r="N14" s="94"/>
      <c r="O14" s="94">
        <v>11.55</v>
      </c>
      <c r="P14" s="94"/>
      <c r="Q14" s="94"/>
      <c r="R14" s="94"/>
      <c r="S14" s="94"/>
      <c r="T14" s="94">
        <v>30</v>
      </c>
    </row>
    <row r="15" spans="1:20" s="1" customFormat="1" ht="27" customHeight="1">
      <c r="A15" s="90"/>
      <c r="B15" s="90" t="s">
        <v>126</v>
      </c>
      <c r="C15" s="90"/>
      <c r="D15" s="82" t="s">
        <v>127</v>
      </c>
      <c r="E15" s="94">
        <v>30</v>
      </c>
      <c r="F15" s="94"/>
      <c r="G15" s="83"/>
      <c r="H15" s="83"/>
      <c r="I15" s="83"/>
      <c r="J15" s="83"/>
      <c r="K15" s="83"/>
      <c r="L15" s="94">
        <v>30</v>
      </c>
      <c r="M15" s="83"/>
      <c r="N15" s="94"/>
      <c r="O15" s="94"/>
      <c r="P15" s="94"/>
      <c r="Q15" s="94"/>
      <c r="R15" s="94"/>
      <c r="S15" s="94"/>
      <c r="T15" s="94">
        <v>30</v>
      </c>
    </row>
    <row r="16" spans="1:20" s="1" customFormat="1" ht="27" customHeight="1">
      <c r="A16" s="14" t="s">
        <v>128</v>
      </c>
      <c r="B16" s="14" t="s">
        <v>129</v>
      </c>
      <c r="C16" s="14" t="s">
        <v>75</v>
      </c>
      <c r="D16" s="47" t="s">
        <v>107</v>
      </c>
      <c r="E16" s="71">
        <v>30</v>
      </c>
      <c r="F16" s="71"/>
      <c r="G16" s="48"/>
      <c r="H16" s="48"/>
      <c r="I16" s="48"/>
      <c r="J16" s="48"/>
      <c r="K16" s="48"/>
      <c r="L16" s="71">
        <v>30</v>
      </c>
      <c r="M16" s="48"/>
      <c r="N16" s="71"/>
      <c r="O16" s="71"/>
      <c r="P16" s="71"/>
      <c r="Q16" s="71"/>
      <c r="R16" s="71"/>
      <c r="S16" s="71"/>
      <c r="T16" s="71">
        <v>30</v>
      </c>
    </row>
    <row r="17" spans="1:20" s="1" customFormat="1" ht="27" customHeight="1">
      <c r="A17" s="90"/>
      <c r="B17" s="90" t="s">
        <v>116</v>
      </c>
      <c r="C17" s="90"/>
      <c r="D17" s="82" t="s">
        <v>130</v>
      </c>
      <c r="E17" s="94">
        <v>11.55</v>
      </c>
      <c r="F17" s="94"/>
      <c r="G17" s="83"/>
      <c r="H17" s="83"/>
      <c r="I17" s="83"/>
      <c r="J17" s="83"/>
      <c r="K17" s="83"/>
      <c r="L17" s="94">
        <v>11.55</v>
      </c>
      <c r="M17" s="83"/>
      <c r="N17" s="94"/>
      <c r="O17" s="94">
        <v>11.55</v>
      </c>
      <c r="P17" s="94"/>
      <c r="Q17" s="94"/>
      <c r="R17" s="94"/>
      <c r="S17" s="94"/>
      <c r="T17" s="94"/>
    </row>
    <row r="18" spans="1:20" s="1" customFormat="1" ht="27" customHeight="1">
      <c r="A18" s="14" t="s">
        <v>128</v>
      </c>
      <c r="B18" s="14" t="s">
        <v>119</v>
      </c>
      <c r="C18" s="14" t="s">
        <v>75</v>
      </c>
      <c r="D18" s="47" t="s">
        <v>108</v>
      </c>
      <c r="E18" s="71">
        <v>11.55</v>
      </c>
      <c r="F18" s="71"/>
      <c r="G18" s="48"/>
      <c r="H18" s="48"/>
      <c r="I18" s="48"/>
      <c r="J18" s="48"/>
      <c r="K18" s="48"/>
      <c r="L18" s="71">
        <v>11.55</v>
      </c>
      <c r="M18" s="48"/>
      <c r="N18" s="71"/>
      <c r="O18" s="71">
        <v>11.55</v>
      </c>
      <c r="P18" s="71"/>
      <c r="Q18" s="71"/>
      <c r="R18" s="71"/>
      <c r="S18" s="71"/>
      <c r="T18" s="71"/>
    </row>
    <row r="19" spans="1:20" s="1" customFormat="1" ht="27" customHeight="1">
      <c r="A19" s="90" t="s">
        <v>81</v>
      </c>
      <c r="B19" s="90"/>
      <c r="C19" s="90"/>
      <c r="D19" s="82" t="s">
        <v>131</v>
      </c>
      <c r="E19" s="94">
        <v>308.421785</v>
      </c>
      <c r="F19" s="94">
        <v>121.966773</v>
      </c>
      <c r="G19" s="83">
        <v>113.042773</v>
      </c>
      <c r="H19" s="83">
        <v>7</v>
      </c>
      <c r="I19" s="83">
        <v>1.924</v>
      </c>
      <c r="J19" s="83"/>
      <c r="K19" s="83"/>
      <c r="L19" s="94">
        <v>186.455012</v>
      </c>
      <c r="M19" s="83"/>
      <c r="N19" s="94">
        <v>23.81605</v>
      </c>
      <c r="O19" s="94">
        <v>0.438962</v>
      </c>
      <c r="P19" s="94"/>
      <c r="Q19" s="94"/>
      <c r="R19" s="94"/>
      <c r="S19" s="94">
        <v>162.2</v>
      </c>
      <c r="T19" s="94"/>
    </row>
    <row r="20" spans="1:20" s="1" customFormat="1" ht="27" customHeight="1">
      <c r="A20" s="90"/>
      <c r="B20" s="90" t="s">
        <v>132</v>
      </c>
      <c r="C20" s="90"/>
      <c r="D20" s="82" t="s">
        <v>133</v>
      </c>
      <c r="E20" s="94">
        <v>308.421785</v>
      </c>
      <c r="F20" s="94">
        <v>121.966773</v>
      </c>
      <c r="G20" s="83">
        <v>113.042773</v>
      </c>
      <c r="H20" s="83">
        <v>7</v>
      </c>
      <c r="I20" s="83">
        <v>1.924</v>
      </c>
      <c r="J20" s="83"/>
      <c r="K20" s="83"/>
      <c r="L20" s="94">
        <v>186.455012</v>
      </c>
      <c r="M20" s="83"/>
      <c r="N20" s="94">
        <v>23.81605</v>
      </c>
      <c r="O20" s="94">
        <v>0.438962</v>
      </c>
      <c r="P20" s="94"/>
      <c r="Q20" s="94"/>
      <c r="R20" s="94"/>
      <c r="S20" s="94">
        <v>162.2</v>
      </c>
      <c r="T20" s="94"/>
    </row>
    <row r="21" spans="1:20" s="1" customFormat="1" ht="27" customHeight="1">
      <c r="A21" s="14" t="s">
        <v>134</v>
      </c>
      <c r="B21" s="14" t="s">
        <v>135</v>
      </c>
      <c r="C21" s="14" t="s">
        <v>78</v>
      </c>
      <c r="D21" s="47" t="s">
        <v>109</v>
      </c>
      <c r="E21" s="71">
        <v>145.782823</v>
      </c>
      <c r="F21" s="71">
        <v>121.966773</v>
      </c>
      <c r="G21" s="48">
        <v>113.042773</v>
      </c>
      <c r="H21" s="48">
        <v>7</v>
      </c>
      <c r="I21" s="48">
        <v>1.924</v>
      </c>
      <c r="J21" s="48"/>
      <c r="K21" s="48"/>
      <c r="L21" s="71">
        <v>23.81605</v>
      </c>
      <c r="M21" s="48"/>
      <c r="N21" s="71">
        <v>23.81605</v>
      </c>
      <c r="O21" s="71"/>
      <c r="P21" s="71"/>
      <c r="Q21" s="71"/>
      <c r="R21" s="71"/>
      <c r="S21" s="71"/>
      <c r="T21" s="71"/>
    </row>
    <row r="22" spans="1:20" s="1" customFormat="1" ht="27" customHeight="1">
      <c r="A22" s="14" t="s">
        <v>134</v>
      </c>
      <c r="B22" s="14" t="s">
        <v>135</v>
      </c>
      <c r="C22" s="14" t="s">
        <v>71</v>
      </c>
      <c r="D22" s="47" t="s">
        <v>110</v>
      </c>
      <c r="E22" s="71">
        <v>162.2</v>
      </c>
      <c r="F22" s="71"/>
      <c r="G22" s="48"/>
      <c r="H22" s="48"/>
      <c r="I22" s="48"/>
      <c r="J22" s="48"/>
      <c r="K22" s="48"/>
      <c r="L22" s="71">
        <v>162.2</v>
      </c>
      <c r="M22" s="48"/>
      <c r="N22" s="71"/>
      <c r="O22" s="71"/>
      <c r="P22" s="71"/>
      <c r="Q22" s="71"/>
      <c r="R22" s="71"/>
      <c r="S22" s="71">
        <v>162.2</v>
      </c>
      <c r="T22" s="71"/>
    </row>
    <row r="23" spans="1:20" s="1" customFormat="1" ht="27" customHeight="1">
      <c r="A23" s="14" t="s">
        <v>134</v>
      </c>
      <c r="B23" s="14" t="s">
        <v>135</v>
      </c>
      <c r="C23" s="14" t="s">
        <v>85</v>
      </c>
      <c r="D23" s="47" t="s">
        <v>111</v>
      </c>
      <c r="E23" s="71">
        <v>0.438962</v>
      </c>
      <c r="F23" s="71"/>
      <c r="G23" s="48"/>
      <c r="H23" s="48"/>
      <c r="I23" s="48"/>
      <c r="J23" s="48"/>
      <c r="K23" s="48"/>
      <c r="L23" s="71">
        <v>0.438962</v>
      </c>
      <c r="M23" s="48"/>
      <c r="N23" s="71"/>
      <c r="O23" s="71">
        <v>0.438962</v>
      </c>
      <c r="P23" s="71"/>
      <c r="Q23" s="71"/>
      <c r="R23" s="71"/>
      <c r="S23" s="71"/>
      <c r="T23" s="71"/>
    </row>
    <row r="24" spans="1:20" s="1" customFormat="1" ht="27" customHeight="1">
      <c r="A24" s="90" t="s">
        <v>87</v>
      </c>
      <c r="B24" s="90"/>
      <c r="C24" s="90"/>
      <c r="D24" s="82" t="s">
        <v>136</v>
      </c>
      <c r="E24" s="94">
        <v>14.104</v>
      </c>
      <c r="F24" s="94">
        <v>14.104</v>
      </c>
      <c r="G24" s="83">
        <v>14.104</v>
      </c>
      <c r="H24" s="83"/>
      <c r="I24" s="83"/>
      <c r="J24" s="83"/>
      <c r="K24" s="83"/>
      <c r="L24" s="94"/>
      <c r="M24" s="83"/>
      <c r="N24" s="94"/>
      <c r="O24" s="94"/>
      <c r="P24" s="94"/>
      <c r="Q24" s="94"/>
      <c r="R24" s="94"/>
      <c r="S24" s="94"/>
      <c r="T24" s="94"/>
    </row>
    <row r="25" spans="1:20" s="1" customFormat="1" ht="27" customHeight="1">
      <c r="A25" s="90"/>
      <c r="B25" s="90" t="s">
        <v>132</v>
      </c>
      <c r="C25" s="90"/>
      <c r="D25" s="82" t="s">
        <v>137</v>
      </c>
      <c r="E25" s="94">
        <v>14.104</v>
      </c>
      <c r="F25" s="94">
        <v>14.104</v>
      </c>
      <c r="G25" s="83">
        <v>14.104</v>
      </c>
      <c r="H25" s="83"/>
      <c r="I25" s="83"/>
      <c r="J25" s="83"/>
      <c r="K25" s="83"/>
      <c r="L25" s="94"/>
      <c r="M25" s="83"/>
      <c r="N25" s="94"/>
      <c r="O25" s="94"/>
      <c r="P25" s="94"/>
      <c r="Q25" s="94"/>
      <c r="R25" s="94"/>
      <c r="S25" s="94"/>
      <c r="T25" s="94"/>
    </row>
    <row r="26" spans="1:20" s="1" customFormat="1" ht="27" customHeight="1">
      <c r="A26" s="14" t="s">
        <v>138</v>
      </c>
      <c r="B26" s="14" t="s">
        <v>135</v>
      </c>
      <c r="C26" s="14" t="s">
        <v>75</v>
      </c>
      <c r="D26" s="47" t="s">
        <v>112</v>
      </c>
      <c r="E26" s="71">
        <v>14.104</v>
      </c>
      <c r="F26" s="71">
        <v>14.104</v>
      </c>
      <c r="G26" s="48">
        <v>14.104</v>
      </c>
      <c r="H26" s="48"/>
      <c r="I26" s="48"/>
      <c r="J26" s="48"/>
      <c r="K26" s="48"/>
      <c r="L26" s="71"/>
      <c r="M26" s="48"/>
      <c r="N26" s="71"/>
      <c r="O26" s="71"/>
      <c r="P26" s="71"/>
      <c r="Q26" s="71"/>
      <c r="R26" s="71"/>
      <c r="S26" s="71"/>
      <c r="T26" s="71"/>
    </row>
    <row r="27" spans="1:254" s="1" customFormat="1" ht="21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</row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6"/>
  <sheetViews>
    <sheetView showGridLines="0" workbookViewId="0" topLeftCell="A1">
      <selection activeCell="B28" sqref="B28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30" t="s">
        <v>139</v>
      </c>
    </row>
    <row r="2" spans="1:2" s="1" customFormat="1" ht="27.75" customHeight="1">
      <c r="A2" s="86" t="s">
        <v>140</v>
      </c>
      <c r="B2" s="180"/>
    </row>
    <row r="3" s="1" customFormat="1" ht="18.75" customHeight="1"/>
    <row r="4" spans="1:2" s="1" customFormat="1" ht="19.5" customHeight="1">
      <c r="A4" s="41" t="s">
        <v>12</v>
      </c>
      <c r="B4" s="85" t="s">
        <v>13</v>
      </c>
    </row>
    <row r="5" spans="1:2" s="1" customFormat="1" ht="21" customHeight="1">
      <c r="A5" s="105" t="s">
        <v>141</v>
      </c>
      <c r="B5" s="169" t="s">
        <v>17</v>
      </c>
    </row>
    <row r="6" spans="1:2" s="1" customFormat="1" ht="15" customHeight="1">
      <c r="A6" s="169" t="s">
        <v>66</v>
      </c>
      <c r="B6" s="169">
        <v>1</v>
      </c>
    </row>
    <row r="7" spans="1:253" s="1" customFormat="1" ht="27" customHeight="1">
      <c r="A7" s="91" t="s">
        <v>46</v>
      </c>
      <c r="B7" s="92">
        <v>384.167922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1" t="s">
        <v>142</v>
      </c>
      <c r="B8" s="92">
        <v>149.16291</v>
      </c>
    </row>
    <row r="9" spans="1:2" s="1" customFormat="1" ht="27" customHeight="1">
      <c r="A9" s="91" t="s">
        <v>143</v>
      </c>
      <c r="B9" s="92">
        <v>147.23891</v>
      </c>
    </row>
    <row r="10" spans="1:2" s="1" customFormat="1" ht="27" customHeight="1">
      <c r="A10" s="78" t="s">
        <v>144</v>
      </c>
      <c r="B10" s="93">
        <v>64.019573</v>
      </c>
    </row>
    <row r="11" spans="1:2" s="1" customFormat="1" ht="27" customHeight="1">
      <c r="A11" s="78" t="s">
        <v>145</v>
      </c>
      <c r="B11" s="93">
        <v>2.34</v>
      </c>
    </row>
    <row r="12" spans="1:2" s="1" customFormat="1" ht="27" customHeight="1">
      <c r="A12" s="78" t="s">
        <v>146</v>
      </c>
      <c r="B12" s="93">
        <v>38.2296</v>
      </c>
    </row>
    <row r="13" spans="1:2" s="1" customFormat="1" ht="27" customHeight="1">
      <c r="A13" s="78" t="s">
        <v>147</v>
      </c>
      <c r="B13" s="93">
        <v>15.143424</v>
      </c>
    </row>
    <row r="14" spans="1:2" s="1" customFormat="1" ht="27" customHeight="1">
      <c r="A14" s="78" t="s">
        <v>148</v>
      </c>
      <c r="B14" s="93">
        <v>4.948713</v>
      </c>
    </row>
    <row r="15" spans="1:2" s="1" customFormat="1" ht="27" customHeight="1">
      <c r="A15" s="78" t="s">
        <v>149</v>
      </c>
      <c r="B15" s="93">
        <v>6.44</v>
      </c>
    </row>
    <row r="16" spans="1:2" s="1" customFormat="1" ht="27" customHeight="1">
      <c r="A16" s="78" t="s">
        <v>112</v>
      </c>
      <c r="B16" s="93">
        <v>14.104</v>
      </c>
    </row>
    <row r="17" spans="1:2" s="1" customFormat="1" ht="27" customHeight="1">
      <c r="A17" s="78" t="s">
        <v>150</v>
      </c>
      <c r="B17" s="93">
        <v>2.0136</v>
      </c>
    </row>
    <row r="18" spans="1:2" s="1" customFormat="1" ht="27" customHeight="1">
      <c r="A18" s="91" t="s">
        <v>151</v>
      </c>
      <c r="B18" s="92">
        <v>1.924</v>
      </c>
    </row>
    <row r="19" spans="1:2" s="1" customFormat="1" ht="27" customHeight="1">
      <c r="A19" s="78" t="s">
        <v>152</v>
      </c>
      <c r="B19" s="93">
        <v>1.62</v>
      </c>
    </row>
    <row r="20" spans="1:2" s="1" customFormat="1" ht="27" customHeight="1">
      <c r="A20" s="78" t="s">
        <v>153</v>
      </c>
      <c r="B20" s="93">
        <v>0.304</v>
      </c>
    </row>
    <row r="21" spans="1:2" s="1" customFormat="1" ht="27" customHeight="1">
      <c r="A21" s="91" t="s">
        <v>154</v>
      </c>
      <c r="B21" s="92">
        <v>7</v>
      </c>
    </row>
    <row r="22" spans="1:2" s="1" customFormat="1" ht="27" customHeight="1">
      <c r="A22" s="91" t="s">
        <v>155</v>
      </c>
      <c r="B22" s="92">
        <v>7</v>
      </c>
    </row>
    <row r="23" spans="1:2" s="1" customFormat="1" ht="27" customHeight="1">
      <c r="A23" s="78" t="s">
        <v>156</v>
      </c>
      <c r="B23" s="93">
        <v>1.1</v>
      </c>
    </row>
    <row r="24" spans="1:2" s="1" customFormat="1" ht="27" customHeight="1">
      <c r="A24" s="78" t="s">
        <v>157</v>
      </c>
      <c r="B24" s="93">
        <v>0.5</v>
      </c>
    </row>
    <row r="25" spans="1:2" s="1" customFormat="1" ht="27" customHeight="1">
      <c r="A25" s="78" t="s">
        <v>158</v>
      </c>
      <c r="B25" s="93">
        <v>1</v>
      </c>
    </row>
    <row r="26" spans="1:2" s="1" customFormat="1" ht="27" customHeight="1">
      <c r="A26" s="78" t="s">
        <v>159</v>
      </c>
      <c r="B26" s="93">
        <v>4.4</v>
      </c>
    </row>
    <row r="27" spans="1:2" s="1" customFormat="1" ht="27" customHeight="1">
      <c r="A27" s="91" t="s">
        <v>160</v>
      </c>
      <c r="B27" s="92">
        <v>23.81605</v>
      </c>
    </row>
    <row r="28" spans="1:2" s="1" customFormat="1" ht="27" customHeight="1">
      <c r="A28" s="91" t="s">
        <v>155</v>
      </c>
      <c r="B28" s="92">
        <v>23.81605</v>
      </c>
    </row>
    <row r="29" spans="1:2" s="1" customFormat="1" ht="27" customHeight="1">
      <c r="A29" s="78" t="s">
        <v>156</v>
      </c>
      <c r="B29" s="93">
        <v>0.6569</v>
      </c>
    </row>
    <row r="30" spans="1:2" s="1" customFormat="1" ht="27" customHeight="1">
      <c r="A30" s="78" t="s">
        <v>161</v>
      </c>
      <c r="B30" s="93">
        <v>0.8</v>
      </c>
    </row>
    <row r="31" spans="1:2" s="1" customFormat="1" ht="27" customHeight="1">
      <c r="A31" s="78" t="s">
        <v>157</v>
      </c>
      <c r="B31" s="93">
        <v>0.05</v>
      </c>
    </row>
    <row r="32" spans="1:2" s="1" customFormat="1" ht="27" customHeight="1">
      <c r="A32" s="78" t="s">
        <v>158</v>
      </c>
      <c r="B32" s="93">
        <v>0.31015</v>
      </c>
    </row>
    <row r="33" spans="1:2" s="1" customFormat="1" ht="27" customHeight="1">
      <c r="A33" s="78" t="s">
        <v>162</v>
      </c>
      <c r="B33" s="93">
        <v>0.07</v>
      </c>
    </row>
    <row r="34" spans="1:2" s="1" customFormat="1" ht="27" customHeight="1">
      <c r="A34" s="78" t="s">
        <v>163</v>
      </c>
      <c r="B34" s="93">
        <v>1.335</v>
      </c>
    </row>
    <row r="35" spans="1:2" s="1" customFormat="1" ht="27" customHeight="1">
      <c r="A35" s="78" t="s">
        <v>159</v>
      </c>
      <c r="B35" s="93">
        <v>4.4</v>
      </c>
    </row>
    <row r="36" spans="1:2" s="1" customFormat="1" ht="27" customHeight="1">
      <c r="A36" s="78" t="s">
        <v>164</v>
      </c>
      <c r="B36" s="93">
        <v>7.85</v>
      </c>
    </row>
    <row r="37" spans="1:2" s="1" customFormat="1" ht="27" customHeight="1">
      <c r="A37" s="78" t="s">
        <v>165</v>
      </c>
      <c r="B37" s="93">
        <v>3.1933</v>
      </c>
    </row>
    <row r="38" spans="1:2" s="1" customFormat="1" ht="27" customHeight="1">
      <c r="A38" s="78" t="s">
        <v>166</v>
      </c>
      <c r="B38" s="93">
        <v>5.1507</v>
      </c>
    </row>
    <row r="39" spans="1:2" s="1" customFormat="1" ht="27" customHeight="1">
      <c r="A39" s="91" t="s">
        <v>167</v>
      </c>
      <c r="B39" s="92">
        <v>204.188962</v>
      </c>
    </row>
    <row r="40" spans="1:2" s="1" customFormat="1" ht="27" customHeight="1">
      <c r="A40" s="91" t="s">
        <v>151</v>
      </c>
      <c r="B40" s="92">
        <v>11.988962</v>
      </c>
    </row>
    <row r="41" spans="1:2" s="1" customFormat="1" ht="27" customHeight="1">
      <c r="A41" s="78" t="s">
        <v>153</v>
      </c>
      <c r="B41" s="93">
        <v>11.988962</v>
      </c>
    </row>
    <row r="42" spans="1:2" s="1" customFormat="1" ht="27" customHeight="1">
      <c r="A42" s="91" t="s">
        <v>168</v>
      </c>
      <c r="B42" s="92">
        <v>162.2</v>
      </c>
    </row>
    <row r="43" spans="1:2" s="1" customFormat="1" ht="27" customHeight="1">
      <c r="A43" s="78" t="s">
        <v>169</v>
      </c>
      <c r="B43" s="93">
        <v>162.2</v>
      </c>
    </row>
    <row r="44" spans="1:2" s="1" customFormat="1" ht="27" customHeight="1">
      <c r="A44" s="91" t="s">
        <v>170</v>
      </c>
      <c r="B44" s="92">
        <v>30</v>
      </c>
    </row>
    <row r="45" spans="1:2" s="1" customFormat="1" ht="27" customHeight="1">
      <c r="A45" s="78" t="s">
        <v>171</v>
      </c>
      <c r="B45" s="93">
        <v>30</v>
      </c>
    </row>
    <row r="46" spans="1:253" s="1" customFormat="1" ht="27.75" customHeight="1">
      <c r="A46" s="84"/>
      <c r="B46" s="8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4"/>
      <c r="B1" s="174"/>
      <c r="C1" s="174"/>
      <c r="D1" s="174"/>
      <c r="E1" s="174"/>
      <c r="F1" s="175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6" t="s">
        <v>172</v>
      </c>
      <c r="B2" s="176"/>
      <c r="C2" s="176"/>
      <c r="D2" s="176"/>
      <c r="E2" s="176"/>
      <c r="F2" s="17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7" t="s">
        <v>12</v>
      </c>
      <c r="B3" s="22"/>
      <c r="C3" s="22"/>
      <c r="D3" s="22"/>
      <c r="E3" s="22"/>
      <c r="F3" s="175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8" t="s">
        <v>20</v>
      </c>
      <c r="B6" s="48">
        <v>145.815337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138.815337</v>
      </c>
      <c r="E6" s="47" t="str">
        <f>IF(ISBLANK('主表5-1财政拨款支出分科目明细'!D8)," ",'主表5-1财政拨款支出分科目明细'!D8)</f>
        <v>社会保障和就业支出</v>
      </c>
      <c r="F6" s="47">
        <f>IF(ISBLANK('主表5-1财政拨款支出分科目明细'!E8)," ",'主表5-1财政拨款支出分科目明细'!E8)</f>
        <v>15.143424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1" t="s">
        <v>21</v>
      </c>
      <c r="B7" s="48">
        <v>145.815337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136.891337</v>
      </c>
      <c r="E7" s="47" t="str">
        <f>IF(ISBLANK('主表5-1财政拨款支出分科目明细'!D9)," ",'主表5-1财政拨款支出分科目明细'!D9)</f>
        <v>　行政事业单位养老支出</v>
      </c>
      <c r="F7" s="47">
        <f>IF(ISBLANK('主表5-1财政拨款支出分科目明细'!E9)," ",'主表5-1财政拨款支出分科目明细'!E9)</f>
        <v>15.143424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1" t="s">
        <v>22</v>
      </c>
      <c r="B8" s="48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56.4168</v>
      </c>
      <c r="E8" s="47" t="str">
        <f>IF(ISBLANK('主表5-1财政拨款支出分科目明细'!D10)," ",'主表5-1财政拨款支出分科目明细'!D10)</f>
        <v>　　机关事业单位基本养老保险缴费支出</v>
      </c>
      <c r="F8" s="47">
        <f>IF(ISBLANK('主表5-1财政拨款支出分科目明细'!E10)," ",'主表5-1财政拨款支出分科目明细'!E10)</f>
        <v>15.143424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1" t="s">
        <v>23</v>
      </c>
      <c r="B9" s="48"/>
      <c r="C9" s="47" t="str">
        <f>IF(ISBLANK('主表5-2财政拨款支出预算'!A11)," ",'主表5-2财政拨款支出预算'!A11)</f>
        <v>　　津贴补贴</v>
      </c>
      <c r="D9" s="47">
        <f>IF(ISBLANK('主表5-2财政拨款支出预算'!B11)," ",'主表5-2财政拨款支出预算'!B11)</f>
        <v>2.34</v>
      </c>
      <c r="E9" s="47" t="str">
        <f>IF(ISBLANK('主表5-1财政拨款支出分科目明细'!D11)," ",'主表5-1财政拨款支出分科目明细'!D11)</f>
        <v>卫生健康支出</v>
      </c>
      <c r="F9" s="47">
        <f>IF(ISBLANK('主表5-1财政拨款支出分科目明细'!E11)," ",'主表5-1财政拨款支出分科目明细'!E11)</f>
        <v>4.948713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8"/>
      <c r="B10" s="84"/>
      <c r="C10" s="47" t="str">
        <f>IF(ISBLANK('主表5-2财政拨款支出预算'!A12)," ",'主表5-2财政拨款支出预算'!A12)</f>
        <v>　　绩效工资</v>
      </c>
      <c r="D10" s="47">
        <f>IF(ISBLANK('主表5-2财政拨款支出预算'!B12)," ",'主表5-2财政拨款支出预算'!B12)</f>
        <v>38.2296</v>
      </c>
      <c r="E10" s="47" t="str">
        <f>IF(ISBLANK('主表5-1财政拨款支出分科目明细'!D12)," ",'主表5-1财政拨款支出分科目明细'!D12)</f>
        <v>　财政对基本医疗保险基金的补助</v>
      </c>
      <c r="F10" s="47">
        <f>IF(ISBLANK('主表5-1财政拨款支出分科目明细'!E12)," ",'主表5-1财政拨款支出分科目明细'!E12)</f>
        <v>4.948713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1"/>
      <c r="B11" s="162"/>
      <c r="C11" s="47" t="str">
        <f>IF(ISBLANK('主表5-2财政拨款支出预算'!A13)," ",'主表5-2财政拨款支出预算'!A13)</f>
        <v>　　机关事业单位基本养老保险缴费</v>
      </c>
      <c r="D11" s="47">
        <f>IF(ISBLANK('主表5-2财政拨款支出预算'!B13)," ",'主表5-2财政拨款支出预算'!B13)</f>
        <v>15.143424</v>
      </c>
      <c r="E11" s="47" t="str">
        <f>IF(ISBLANK('主表5-1财政拨款支出分科目明细'!D13)," ",'主表5-1财政拨款支出分科目明细'!D13)</f>
        <v>　　财政对职工基本医疗保险基金的补助</v>
      </c>
      <c r="F11" s="47">
        <f>IF(ISBLANK('主表5-1财政拨款支出分科目明细'!E13)," ",'主表5-1财政拨款支出分科目明细'!E13)</f>
        <v>4.948713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1"/>
      <c r="B12" s="162"/>
      <c r="C12" s="47" t="str">
        <f>IF(ISBLANK('主表5-2财政拨款支出预算'!A14)," ",'主表5-2财政拨款支出预算'!A14)</f>
        <v>　　职工基本医疗保险缴费</v>
      </c>
      <c r="D12" s="47">
        <f>IF(ISBLANK('主表5-2财政拨款支出预算'!B14)," ",'主表5-2财政拨款支出预算'!B14)</f>
        <v>4.948713</v>
      </c>
      <c r="E12" s="47" t="str">
        <f>IF(ISBLANK('主表5-1财政拨款支出分科目明细'!D14)," ",'主表5-1财政拨款支出分科目明细'!D14)</f>
        <v>农林水支出</v>
      </c>
      <c r="F12" s="47">
        <f>IF(ISBLANK('主表5-1财政拨款支出分科目明细'!E14)," ",'主表5-1财政拨款支出分科目明细'!E14)</f>
        <v>112.3504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1"/>
      <c r="B13" s="162"/>
      <c r="C13" s="47" t="str">
        <f>IF(ISBLANK('主表5-2财政拨款支出预算'!A15)," ",'主表5-2财政拨款支出预算'!A15)</f>
        <v>　　其他社会保障缴费</v>
      </c>
      <c r="D13" s="47">
        <f>IF(ISBLANK('主表5-2财政拨款支出预算'!B15)," ",'主表5-2财政拨款支出预算'!B15)</f>
        <v>6.44</v>
      </c>
      <c r="E13" s="47" t="str">
        <f>IF(ISBLANK('主表5-1财政拨款支出分科目明细'!D15)," ",'主表5-1财政拨款支出分科目明细'!D15)</f>
        <v>　林业和草原</v>
      </c>
      <c r="F13" s="47">
        <f>IF(ISBLANK('主表5-1财政拨款支出分科目明细'!E15)," ",'主表5-1财政拨款支出分科目明细'!E15)</f>
        <v>112.3504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1"/>
      <c r="B14" s="162"/>
      <c r="C14" s="47" t="str">
        <f>IF(ISBLANK('主表5-2财政拨款支出预算'!A16)," ",'主表5-2财政拨款支出预算'!A16)</f>
        <v>　　住房公积金</v>
      </c>
      <c r="D14" s="47">
        <f>IF(ISBLANK('主表5-2财政拨款支出预算'!B16)," ",'主表5-2财政拨款支出预算'!B16)</f>
        <v>13.3728</v>
      </c>
      <c r="E14" s="47" t="str">
        <f>IF(ISBLANK('主表5-1财政拨款支出分科目明细'!D16)," ",'主表5-1财政拨款支出分科目明细'!D16)</f>
        <v>　　事业机构</v>
      </c>
      <c r="F14" s="47">
        <f>IF(ISBLANK('主表5-1财政拨款支出分科目明细'!E16)," ",'主表5-1财政拨款支出分科目明细'!E16)</f>
        <v>112.3504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1"/>
      <c r="B15" s="162"/>
      <c r="C15" s="47" t="str">
        <f>IF(ISBLANK('主表5-2财政拨款支出预算'!A17)," ",'主表5-2财政拨款支出预算'!A17)</f>
        <v>　对个人和家庭的补助</v>
      </c>
      <c r="D15" s="47">
        <f>IF(ISBLANK('主表5-2财政拨款支出预算'!B17)," ",'主表5-2财政拨款支出预算'!B17)</f>
        <v>1.924</v>
      </c>
      <c r="E15" s="47" t="str">
        <f>IF(ISBLANK('主表5-1财政拨款支出分科目明细'!D17)," ",'主表5-1财政拨款支出分科目明细'!D17)</f>
        <v>住房保障支出</v>
      </c>
      <c r="F15" s="47">
        <f>IF(ISBLANK('主表5-1财政拨款支出分科目明细'!E17)," ",'主表5-1财政拨款支出分科目明细'!E17)</f>
        <v>13.3728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8"/>
      <c r="B16" s="162"/>
      <c r="C16" s="47" t="str">
        <f>IF(ISBLANK('主表5-2财政拨款支出预算'!A18)," ",'主表5-2财政拨款支出预算'!A18)</f>
        <v>　　奖励金</v>
      </c>
      <c r="D16" s="47">
        <f>IF(ISBLANK('主表5-2财政拨款支出预算'!B18)," ",'主表5-2财政拨款支出预算'!B18)</f>
        <v>1.62</v>
      </c>
      <c r="E16" s="47" t="str">
        <f>IF(ISBLANK('主表5-1财政拨款支出分科目明细'!D18)," ",'主表5-1财政拨款支出分科目明细'!D18)</f>
        <v>　住房改革支出</v>
      </c>
      <c r="F16" s="47">
        <f>IF(ISBLANK('主表5-1财政拨款支出分科目明细'!E18)," ",'主表5-1财政拨款支出分科目明细'!E18)</f>
        <v>13.3728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8"/>
      <c r="B17" s="162"/>
      <c r="C17" s="47" t="str">
        <f>IF(ISBLANK('主表5-2财政拨款支出预算'!A19)," ",'主表5-2财政拨款支出预算'!A19)</f>
        <v>　　其他对个人和家庭的补助</v>
      </c>
      <c r="D17" s="47">
        <f>IF(ISBLANK('主表5-2财政拨款支出预算'!B19)," ",'主表5-2财政拨款支出预算'!B19)</f>
        <v>0.304</v>
      </c>
      <c r="E17" s="47" t="str">
        <f>IF(ISBLANK('主表5-1财政拨款支出分科目明细'!D19)," ",'主表5-1财政拨款支出分科目明细'!D19)</f>
        <v>　　住房公积金</v>
      </c>
      <c r="F17" s="47">
        <f>IF(ISBLANK('主表5-1财政拨款支出分科目明细'!E19)," ",'主表5-1财政拨款支出分科目明细'!E19)</f>
        <v>13.3728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8"/>
      <c r="B18" s="162"/>
      <c r="C18" s="47" t="str">
        <f>IF(ISBLANK('主表5-2财政拨款支出预算'!A20)," ",'主表5-2财政拨款支出预算'!A20)</f>
        <v>公用经费</v>
      </c>
      <c r="D18" s="47">
        <f>IF(ISBLANK('主表5-2财政拨款支出预算'!B20)," ",'主表5-2财政拨款支出预算'!B20)</f>
        <v>7</v>
      </c>
      <c r="E18" s="47" t="str">
        <f>IF(ISBLANK('主表5-1财政拨款支出分科目明细'!D20)," ",'主表5-1财政拨款支出分科目明细'!D20)</f>
        <v> </v>
      </c>
      <c r="F18" s="47" t="str">
        <f>IF(ISBLANK('主表5-1财政拨款支出分科目明细'!E20)," ",'主表5-1财政拨款支出分科目明细'!E20)</f>
        <v> 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8"/>
      <c r="B19" s="162"/>
      <c r="C19" s="47" t="str">
        <f>IF(ISBLANK('主表5-2财政拨款支出预算'!A21)," ",'主表5-2财政拨款支出预算'!A21)</f>
        <v>　商品和服务支出</v>
      </c>
      <c r="D19" s="47">
        <f>IF(ISBLANK('主表5-2财政拨款支出预算'!B21)," ",'主表5-2财政拨款支出预算'!B21)</f>
        <v>7</v>
      </c>
      <c r="E19" s="47" t="str">
        <f>IF(ISBLANK('主表5-1财政拨款支出分科目明细'!D21)," ",'主表5-1财政拨款支出分科目明细'!D21)</f>
        <v> </v>
      </c>
      <c r="F19" s="47" t="str">
        <f>IF(ISBLANK('主表5-1财政拨款支出分科目明细'!E21)," ",'主表5-1财政拨款支出分科目明细'!E21)</f>
        <v> 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8"/>
      <c r="B20" s="162"/>
      <c r="C20" s="47" t="str">
        <f>IF(ISBLANK('主表5-2财政拨款支出预算'!A22)," ",'主表5-2财政拨款支出预算'!A22)</f>
        <v>　　办公费</v>
      </c>
      <c r="D20" s="47">
        <f>IF(ISBLANK('主表5-2财政拨款支出预算'!B22)," ",'主表5-2财政拨款支出预算'!B22)</f>
        <v>1.1</v>
      </c>
      <c r="E20" s="47" t="str">
        <f>IF(ISBLANK('主表5-1财政拨款支出分科目明细'!D22)," ",'主表5-1财政拨款支出分科目明细'!D22)</f>
        <v> </v>
      </c>
      <c r="F20" s="47" t="str">
        <f>IF(ISBLANK('主表5-1财政拨款支出分科目明细'!E22)," ",'主表5-1财政拨款支出分科目明细'!E22)</f>
        <v> 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8"/>
      <c r="B21" s="162"/>
      <c r="C21" s="47" t="str">
        <f>IF(ISBLANK('主表5-2财政拨款支出预算'!A23)," ",'主表5-2财政拨款支出预算'!A23)</f>
        <v>　　水费</v>
      </c>
      <c r="D21" s="47">
        <f>IF(ISBLANK('主表5-2财政拨款支出预算'!B23)," ",'主表5-2财政拨款支出预算'!B23)</f>
        <v>0.5</v>
      </c>
      <c r="E21" s="47" t="str">
        <f>IF(ISBLANK('主表5-1财政拨款支出分科目明细'!D23)," ",'主表5-1财政拨款支出分科目明细'!D23)</f>
        <v> </v>
      </c>
      <c r="F21" s="47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8"/>
      <c r="B22" s="162"/>
      <c r="C22" s="47" t="str">
        <f>IF(ISBLANK('主表5-2财政拨款支出预算'!A24)," ",'主表5-2财政拨款支出预算'!A24)</f>
        <v>　　电费</v>
      </c>
      <c r="D22" s="47">
        <f>IF(ISBLANK('主表5-2财政拨款支出预算'!B24)," ",'主表5-2财政拨款支出预算'!B24)</f>
        <v>1</v>
      </c>
      <c r="E22" s="47" t="str">
        <f>IF(ISBLANK('主表5-1财政拨款支出分科目明细'!D24)," ",'主表5-1财政拨款支出分科目明细'!D24)</f>
        <v> </v>
      </c>
      <c r="F22" s="47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8"/>
      <c r="B23" s="162"/>
      <c r="C23" s="47" t="str">
        <f>IF(ISBLANK('主表5-2财政拨款支出预算'!A25)," ",'主表5-2财政拨款支出预算'!A25)</f>
        <v>　　公务接待费</v>
      </c>
      <c r="D23" s="47">
        <f>IF(ISBLANK('主表5-2财政拨款支出预算'!B25)," ",'主表5-2财政拨款支出预算'!B25)</f>
        <v>4.4</v>
      </c>
      <c r="E23" s="47" t="str">
        <f>IF(ISBLANK('主表5-1财政拨款支出分科目明细'!D25)," ",'主表5-1财政拨款支出分科目明细'!D25)</f>
        <v> </v>
      </c>
      <c r="F23" s="47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8"/>
      <c r="B24" s="162"/>
      <c r="C24" s="47" t="str">
        <f>IF(ISBLANK('主表5-2财政拨款支出预算'!A26)," ",'主表5-2财政拨款支出预算'!A26)</f>
        <v> </v>
      </c>
      <c r="D24" s="47" t="str">
        <f>IF(ISBLANK('主表5-2财政拨款支出预算'!B26)," ",'主表5-2财政拨款支出预算'!B26)</f>
        <v> </v>
      </c>
      <c r="E24" s="47" t="str">
        <f>IF(ISBLANK('主表5-1财政拨款支出分科目明细'!D26)," ",'主表5-1财政拨款支出分科目明细'!D26)</f>
        <v> </v>
      </c>
      <c r="F24" s="47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8"/>
      <c r="B25" s="162"/>
      <c r="C25" s="47" t="str">
        <f>IF(ISBLANK('主表5-2财政拨款支出预算'!A27)," ",'主表5-2财政拨款支出预算'!A27)</f>
        <v> </v>
      </c>
      <c r="D25" s="47" t="str">
        <f>IF(ISBLANK('主表5-2财政拨款支出预算'!B27)," ",'主表5-2财政拨款支出预算'!B27)</f>
        <v> </v>
      </c>
      <c r="E25" s="47" t="str">
        <f>IF(ISBLANK('主表5-1财政拨款支出分科目明细'!D27)," ",'主表5-1财政拨款支出分科目明细'!D27)</f>
        <v> </v>
      </c>
      <c r="F25" s="47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8"/>
      <c r="B26" s="162"/>
      <c r="C26" s="47" t="str">
        <f>IF(ISBLANK('主表5-2财政拨款支出预算'!A28)," ",'主表5-2财政拨款支出预算'!A28)</f>
        <v> </v>
      </c>
      <c r="D26" s="47" t="str">
        <f>IF(ISBLANK('主表5-2财政拨款支出预算'!B28)," ",'主表5-2财政拨款支出预算'!B28)</f>
        <v> </v>
      </c>
      <c r="E26" s="47" t="str">
        <f>IF(ISBLANK('主表5-1财政拨款支出分科目明细'!D28)," ",'主表5-1财政拨款支出分科目明细'!D28)</f>
        <v> </v>
      </c>
      <c r="F26" s="47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8"/>
      <c r="B27" s="162"/>
      <c r="C27" s="47" t="str">
        <f>IF(ISBLANK('主表5-2财政拨款支出预算'!A29)," ",'主表5-2财政拨款支出预算'!A29)</f>
        <v> </v>
      </c>
      <c r="D27" s="47" t="str">
        <f>IF(ISBLANK('主表5-2财政拨款支出预算'!B29)," ",'主表5-2财政拨款支出预算'!B29)</f>
        <v> </v>
      </c>
      <c r="E27" s="47" t="str">
        <f>IF(ISBLANK('主表5-1财政拨款支出分科目明细'!D29)," ",'主表5-1财政拨款支出分科目明细'!D29)</f>
        <v> </v>
      </c>
      <c r="F27" s="47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8"/>
      <c r="B28" s="162"/>
      <c r="C28" s="47" t="str">
        <f>IF(ISBLANK('主表5-2财政拨款支出预算'!A30)," ",'主表5-2财政拨款支出预算'!A30)</f>
        <v> </v>
      </c>
      <c r="D28" s="47" t="str">
        <f>IF(ISBLANK('主表5-2财政拨款支出预算'!B30)," ",'主表5-2财政拨款支出预算'!B30)</f>
        <v> 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8"/>
      <c r="B29" s="162"/>
      <c r="C29" s="47" t="str">
        <f>IF(ISBLANK('主表5-2财政拨款支出预算'!A31)," ",'主表5-2财政拨款支出预算'!A31)</f>
        <v> </v>
      </c>
      <c r="D29" s="47" t="str">
        <f>IF(ISBLANK('主表5-2财政拨款支出预算'!B31)," ",'主表5-2财政拨款支出预算'!B31)</f>
        <v> 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8"/>
      <c r="B30" s="162"/>
      <c r="C30" s="47" t="str">
        <f>IF(ISBLANK('主表5-2财政拨款支出预算'!A32)," ",'主表5-2财政拨款支出预算'!A32)</f>
        <v> </v>
      </c>
      <c r="D30" s="47" t="str">
        <f>IF(ISBLANK('主表5-2财政拨款支出预算'!B32)," ",'主表5-2财政拨款支出预算'!B32)</f>
        <v> 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8"/>
      <c r="B31" s="162"/>
      <c r="C31" s="47" t="str">
        <f>IF(ISBLANK('主表5-2财政拨款支出预算'!A33)," ",'主表5-2财政拨款支出预算'!A33)</f>
        <v> </v>
      </c>
      <c r="D31" s="47" t="str">
        <f>IF(ISBLANK('主表5-2财政拨款支出预算'!B33)," ",'主表5-2财政拨款支出预算'!B33)</f>
        <v> 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8"/>
      <c r="B32" s="162"/>
      <c r="C32" s="47" t="str">
        <f>IF(ISBLANK('主表5-2财政拨款支出预算'!A34)," ",'主表5-2财政拨款支出预算'!A34)</f>
        <v> </v>
      </c>
      <c r="D32" s="47" t="str">
        <f>IF(ISBLANK('主表5-2财政拨款支出预算'!B34)," ",'主表5-2财政拨款支出预算'!B34)</f>
        <v> 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8"/>
      <c r="B33" s="162"/>
      <c r="C33" s="47" t="str">
        <f>IF(ISBLANK('主表5-2财政拨款支出预算'!A35)," ",'主表5-2财政拨款支出预算'!A35)</f>
        <v> </v>
      </c>
      <c r="D33" s="47" t="str">
        <f>IF(ISBLANK('主表5-2财政拨款支出预算'!B35)," ",'主表5-2财政拨款支出预算'!B35)</f>
        <v> 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8"/>
      <c r="B34" s="162"/>
      <c r="C34" s="47" t="str">
        <f>IF(ISBLANK('主表5-2财政拨款支出预算'!A36)," ",'主表5-2财政拨款支出预算'!A36)</f>
        <v> </v>
      </c>
      <c r="D34" s="47" t="str">
        <f>IF(ISBLANK('主表5-2财政拨款支出预算'!B36)," ",'主表5-2财政拨款支出预算'!B36)</f>
        <v> 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8"/>
      <c r="B35" s="162"/>
      <c r="C35" s="47" t="str">
        <f>IF(ISBLANK('主表5-2财政拨款支出预算'!A37)," ",'主表5-2财政拨款支出预算'!A37)</f>
        <v> </v>
      </c>
      <c r="D35" s="47" t="str">
        <f>IF(ISBLANK('主表5-2财政拨款支出预算'!B37)," ",'主表5-2财政拨款支出预算'!B37)</f>
        <v> 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8"/>
      <c r="B36" s="162"/>
      <c r="C36" s="47" t="str">
        <f>IF(ISBLANK('主表5-2财政拨款支出预算'!A38)," ",'主表5-2财政拨款支出预算'!A38)</f>
        <v> </v>
      </c>
      <c r="D36" s="47" t="str">
        <f>IF(ISBLANK('主表5-2财政拨款支出预算'!B38)," ",'主表5-2财政拨款支出预算'!B38)</f>
        <v> 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8"/>
      <c r="B37" s="162"/>
      <c r="C37" s="47" t="str">
        <f>IF(ISBLANK('主表5-2财政拨款支出预算'!A39)," ",'主表5-2财政拨款支出预算'!A39)</f>
        <v> </v>
      </c>
      <c r="D37" s="47" t="str">
        <f>IF(ISBLANK('主表5-2财政拨款支出预算'!B39)," ",'主表5-2财政拨款支出预算'!B39)</f>
        <v> 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8"/>
      <c r="B38" s="162"/>
      <c r="C38" s="47" t="str">
        <f>IF(ISBLANK('主表5-2财政拨款支出预算'!A40)," ",'主表5-2财政拨款支出预算'!A40)</f>
        <v> </v>
      </c>
      <c r="D38" s="47" t="str">
        <f>IF(ISBLANK('主表5-2财政拨款支出预算'!B40)," ",'主表5-2财政拨款支出预算'!B40)</f>
        <v> 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8"/>
      <c r="B39" s="162"/>
      <c r="C39" s="47" t="str">
        <f>IF(ISBLANK('主表5-2财政拨款支出预算'!A41)," ",'主表5-2财政拨款支出预算'!A41)</f>
        <v> </v>
      </c>
      <c r="D39" s="47" t="str">
        <f>IF(ISBLANK('主表5-2财政拨款支出预算'!B41)," ",'主表5-2财政拨款支出预算'!B41)</f>
        <v> 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8"/>
      <c r="B40" s="162"/>
      <c r="C40" s="47" t="str">
        <f>IF(ISBLANK('主表5-2财政拨款支出预算'!A42)," ",'主表5-2财政拨款支出预算'!A42)</f>
        <v> </v>
      </c>
      <c r="D40" s="47" t="str">
        <f>IF(ISBLANK('主表5-2财政拨款支出预算'!B42)," ",'主表5-2财政拨款支出预算'!B42)</f>
        <v> 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8"/>
      <c r="B41" s="162"/>
      <c r="C41" s="47" t="str">
        <f>IF(ISBLANK('主表5-2财政拨款支出预算'!A43)," ",'主表5-2财政拨款支出预算'!A43)</f>
        <v> </v>
      </c>
      <c r="D41" s="47" t="str">
        <f>IF(ISBLANK('主表5-2财政拨款支出预算'!B43)," ",'主表5-2财政拨款支出预算'!B43)</f>
        <v> 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8"/>
      <c r="B42" s="162"/>
      <c r="C42" s="47" t="str">
        <f>IF(ISBLANK('主表5-2财政拨款支出预算'!A44)," ",'主表5-2财政拨款支出预算'!A44)</f>
        <v> </v>
      </c>
      <c r="D42" s="47" t="str">
        <f>IF(ISBLANK('主表5-2财政拨款支出预算'!B44)," ",'主表5-2财政拨款支出预算'!B44)</f>
        <v> 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8"/>
      <c r="B43" s="162"/>
      <c r="C43" s="47" t="str">
        <f>IF(ISBLANK('主表5-2财政拨款支出预算'!A45)," ",'主表5-2财政拨款支出预算'!A45)</f>
        <v> </v>
      </c>
      <c r="D43" s="47" t="str">
        <f>IF(ISBLANK('主表5-2财政拨款支出预算'!B45)," ",'主表5-2财政拨款支出预算'!B45)</f>
        <v> 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8"/>
      <c r="B44" s="162"/>
      <c r="C44" s="47" t="str">
        <f>IF(ISBLANK('主表5-2财政拨款支出预算'!A46)," ",'主表5-2财政拨款支出预算'!A46)</f>
        <v> </v>
      </c>
      <c r="D44" s="47" t="str">
        <f>IF(ISBLANK('主表5-2财政拨款支出预算'!B46)," ",'主表5-2财政拨款支出预算'!B46)</f>
        <v> 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8"/>
      <c r="B45" s="162"/>
      <c r="C45" s="47" t="str">
        <f>IF(ISBLANK('主表5-2财政拨款支出预算'!A47)," ",'主表5-2财政拨款支出预算'!A47)</f>
        <v> </v>
      </c>
      <c r="D45" s="47" t="str">
        <f>IF(ISBLANK('主表5-2财政拨款支出预算'!B47)," ",'主表5-2财政拨款支出预算'!B47)</f>
        <v> 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8"/>
      <c r="B46" s="162"/>
      <c r="C46" s="47" t="str">
        <f>IF(ISBLANK('主表5-2财政拨款支出预算'!A48)," ",'主表5-2财政拨款支出预算'!A48)</f>
        <v> </v>
      </c>
      <c r="D46" s="47" t="str">
        <f>IF(ISBLANK('主表5-2财政拨款支出预算'!B48)," ",'主表5-2财政拨款支出预算'!B48)</f>
        <v> 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8"/>
      <c r="B47" s="162"/>
      <c r="C47" s="47" t="str">
        <f>IF(ISBLANK('主表5-2财政拨款支出预算'!A49)," ",'主表5-2财政拨款支出预算'!A49)</f>
        <v> </v>
      </c>
      <c r="D47" s="47" t="str">
        <f>IF(ISBLANK('主表5-2财政拨款支出预算'!B49)," ",'主表5-2财政拨款支出预算'!B49)</f>
        <v> 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8"/>
      <c r="B48" s="162"/>
      <c r="C48" s="47" t="str">
        <f>IF(ISBLANK('主表5-2财政拨款支出预算'!A50)," ",'主表5-2财政拨款支出预算'!A50)</f>
        <v> </v>
      </c>
      <c r="D48" s="47" t="str">
        <f>IF(ISBLANK('主表5-2财政拨款支出预算'!B50)," ",'主表5-2财政拨款支出预算'!B50)</f>
        <v> 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8"/>
      <c r="B49" s="162"/>
      <c r="C49" s="47" t="str">
        <f>IF(ISBLANK('主表5-2财政拨款支出预算'!A51)," ",'主表5-2财政拨款支出预算'!A51)</f>
        <v> </v>
      </c>
      <c r="D49" s="47" t="str">
        <f>IF(ISBLANK('主表5-2财政拨款支出预算'!B51)," ",'主表5-2财政拨款支出预算'!B51)</f>
        <v> 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8"/>
      <c r="B50" s="162"/>
      <c r="C50" s="47" t="str">
        <f>IF(ISBLANK('主表5-2财政拨款支出预算'!A52)," ",'主表5-2财政拨款支出预算'!A52)</f>
        <v> </v>
      </c>
      <c r="D50" s="47" t="str">
        <f>IF(ISBLANK('主表5-2财政拨款支出预算'!B52)," ",'主表5-2财政拨款支出预算'!B52)</f>
        <v> 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8"/>
      <c r="B51" s="162"/>
      <c r="C51" s="47" t="str">
        <f>IF(ISBLANK('主表5-2财政拨款支出预算'!A53)," ",'主表5-2财政拨款支出预算'!A53)</f>
        <v> </v>
      </c>
      <c r="D51" s="47" t="str">
        <f>IF(ISBLANK('主表5-2财政拨款支出预算'!B53)," ",'主表5-2财政拨款支出预算'!B53)</f>
        <v> 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8"/>
      <c r="B52" s="162"/>
      <c r="C52" s="47" t="str">
        <f>IF(ISBLANK('主表5-2财政拨款支出预算'!A54)," ",'主表5-2财政拨款支出预算'!A54)</f>
        <v> </v>
      </c>
      <c r="D52" s="47" t="str">
        <f>IF(ISBLANK('主表5-2财政拨款支出预算'!B54)," ",'主表5-2财政拨款支出预算'!B54)</f>
        <v> 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8"/>
      <c r="B53" s="162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8"/>
      <c r="B54" s="162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8"/>
      <c r="B55" s="162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8"/>
      <c r="B56" s="162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8"/>
      <c r="B57" s="162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8"/>
      <c r="B58" s="162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8"/>
      <c r="B59" s="162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8"/>
      <c r="B60" s="162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8"/>
      <c r="B61" s="162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8"/>
      <c r="B62" s="162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8"/>
      <c r="B63" s="162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8"/>
      <c r="B64" s="162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8"/>
      <c r="B65" s="162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8"/>
      <c r="B66" s="162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8"/>
      <c r="B67" s="162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8"/>
      <c r="B68" s="162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8"/>
      <c r="B69" s="162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8"/>
      <c r="B70" s="162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8"/>
      <c r="B71" s="162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8"/>
      <c r="B72" s="162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8"/>
      <c r="B73" s="162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8"/>
      <c r="B74" s="162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8"/>
      <c r="B75" s="162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8"/>
      <c r="B76" s="162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8"/>
      <c r="B77" s="162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8"/>
      <c r="B78" s="162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8"/>
      <c r="B79" s="162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8"/>
      <c r="B80" s="162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8"/>
      <c r="B81" s="162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8"/>
      <c r="B82" s="162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8"/>
      <c r="B83" s="162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8"/>
      <c r="B84" s="162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8"/>
      <c r="B85" s="162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8"/>
      <c r="B86" s="162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8"/>
      <c r="B87" s="162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8"/>
      <c r="B88" s="162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8"/>
      <c r="B89" s="162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8"/>
      <c r="B90" s="162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8"/>
      <c r="B91" s="162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8"/>
      <c r="B92" s="162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8"/>
      <c r="B93" s="162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8"/>
      <c r="B94" s="162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8"/>
      <c r="B95" s="162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8"/>
      <c r="B96" s="162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8"/>
      <c r="B97" s="162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8"/>
      <c r="B98" s="162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8"/>
      <c r="B99" s="162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8"/>
      <c r="B100" s="162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8"/>
      <c r="B101" s="162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8"/>
      <c r="B102" s="162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8"/>
      <c r="B103" s="162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8"/>
      <c r="B104" s="162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8"/>
      <c r="B105" s="162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8"/>
      <c r="B106" s="162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8"/>
      <c r="B107" s="162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8"/>
      <c r="B108" s="162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8"/>
      <c r="B109" s="162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8"/>
      <c r="B110" s="162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8"/>
      <c r="B111" s="162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8"/>
      <c r="B112" s="162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8"/>
      <c r="B113" s="162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8"/>
      <c r="B114" s="162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8"/>
      <c r="B115" s="162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8"/>
      <c r="B116" s="162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8"/>
      <c r="B117" s="162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8"/>
      <c r="B118" s="162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8"/>
      <c r="B119" s="162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8"/>
      <c r="B120" s="162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8"/>
      <c r="B121" s="162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8"/>
      <c r="B122" s="162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8"/>
      <c r="B123" s="162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8"/>
      <c r="B124" s="162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8"/>
      <c r="B125" s="162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8"/>
      <c r="B126" s="162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8"/>
      <c r="B127" s="162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8"/>
      <c r="B128" s="162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8"/>
      <c r="B129" s="162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8"/>
      <c r="B130" s="162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8"/>
      <c r="B131" s="162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8"/>
      <c r="B132" s="162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8"/>
      <c r="B133" s="162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8"/>
      <c r="B134" s="162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8"/>
      <c r="B135" s="162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8"/>
      <c r="B136" s="162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8"/>
      <c r="B137" s="162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8"/>
      <c r="B138" s="162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8"/>
      <c r="B139" s="162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8"/>
      <c r="B140" s="162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8"/>
      <c r="B141" s="162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8"/>
      <c r="B142" s="162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8"/>
      <c r="B143" s="162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8"/>
      <c r="B144" s="162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8"/>
      <c r="B145" s="162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8"/>
      <c r="B146" s="162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8"/>
      <c r="B147" s="162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8"/>
      <c r="B148" s="162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8"/>
      <c r="B149" s="162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8"/>
      <c r="B150" s="162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8"/>
      <c r="B151" s="162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8"/>
      <c r="B152" s="162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8"/>
      <c r="B153" s="162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8"/>
      <c r="B154" s="162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8"/>
      <c r="B155" s="162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8"/>
      <c r="B156" s="162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8"/>
      <c r="B157" s="162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8"/>
      <c r="B158" s="162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8"/>
      <c r="B159" s="162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8"/>
      <c r="B160" s="162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8"/>
      <c r="B161" s="162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8"/>
      <c r="B162" s="162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8"/>
      <c r="B163" s="162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8"/>
      <c r="B164" s="162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8"/>
      <c r="B165" s="162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8"/>
      <c r="B166" s="162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8"/>
      <c r="B167" s="162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8"/>
      <c r="B168" s="162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8"/>
      <c r="B169" s="162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8"/>
      <c r="B170" s="162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8"/>
      <c r="B171" s="162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8"/>
      <c r="B172" s="162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8"/>
      <c r="B173" s="162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8"/>
      <c r="B174" s="162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8"/>
      <c r="B175" s="162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8"/>
      <c r="B176" s="162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8"/>
      <c r="B177" s="162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8"/>
      <c r="B178" s="162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8"/>
      <c r="B179" s="162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8"/>
      <c r="B180" s="162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8"/>
      <c r="B181" s="162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8"/>
      <c r="B182" s="162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8"/>
      <c r="B183" s="162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8"/>
      <c r="B184" s="162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8"/>
      <c r="B185" s="162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8"/>
      <c r="B186" s="162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8"/>
      <c r="B187" s="162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8"/>
      <c r="B188" s="162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8"/>
      <c r="B189" s="162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8"/>
      <c r="B190" s="162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8"/>
      <c r="B191" s="162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8"/>
      <c r="B192" s="162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8"/>
      <c r="B193" s="162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8"/>
      <c r="B194" s="162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8"/>
      <c r="B195" s="162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8"/>
      <c r="B196" s="162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8"/>
      <c r="B197" s="162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8"/>
      <c r="B198" s="162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8"/>
      <c r="B199" s="162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8"/>
      <c r="B200" s="162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8"/>
      <c r="B201" s="162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8"/>
      <c r="B202" s="162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8"/>
      <c r="B203" s="162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8"/>
      <c r="B204" s="162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8"/>
      <c r="B205" s="162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8"/>
      <c r="B206" s="162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8"/>
      <c r="B207" s="162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8"/>
      <c r="B208" s="162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8"/>
      <c r="B209" s="162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8"/>
      <c r="B210" s="162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8"/>
      <c r="B211" s="162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8"/>
      <c r="B212" s="162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8"/>
      <c r="B213" s="162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8"/>
      <c r="B214" s="162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8"/>
      <c r="B215" s="162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8"/>
      <c r="B216" s="162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8"/>
      <c r="B217" s="162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78"/>
      <c r="B218" s="162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8"/>
      <c r="B219" s="162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8"/>
      <c r="B220" s="162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78"/>
      <c r="B221" s="162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1"/>
      <c r="B222" s="162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78"/>
      <c r="B223" s="162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78" t="s">
        <v>30</v>
      </c>
      <c r="B224" s="162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1"/>
      <c r="B225" s="162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1"/>
      <c r="B226" s="162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1"/>
      <c r="B227" s="162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1"/>
      <c r="B228" s="162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1"/>
      <c r="B229" s="162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1"/>
      <c r="B230" s="162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1"/>
      <c r="B231" s="162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1"/>
      <c r="B232" s="162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1"/>
      <c r="B233" s="162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1"/>
      <c r="B234" s="162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1"/>
      <c r="B235" s="162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1"/>
      <c r="B236" s="162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61"/>
      <c r="B237" s="162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61"/>
      <c r="B238" s="162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61"/>
      <c r="B239" s="162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61"/>
      <c r="B240" s="162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61"/>
      <c r="B241" s="162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61"/>
      <c r="B242" s="162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61"/>
      <c r="B243" s="162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61"/>
      <c r="B244" s="162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61"/>
      <c r="B245" s="162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61"/>
      <c r="B246" s="162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61"/>
      <c r="B247" s="162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61"/>
      <c r="B248" s="162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61"/>
      <c r="B249" s="162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61"/>
      <c r="B250" s="162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61"/>
      <c r="B251" s="162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61"/>
      <c r="B252" s="162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61"/>
      <c r="B253" s="162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61"/>
      <c r="B254" s="162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61"/>
      <c r="B255" s="162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61"/>
      <c r="B256" s="162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61"/>
      <c r="B257" s="162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61"/>
      <c r="B258" s="162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61"/>
      <c r="B259" s="162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61"/>
      <c r="B260" s="162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61"/>
      <c r="B261" s="162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61"/>
      <c r="B262" s="162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61"/>
      <c r="B263" s="162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61"/>
      <c r="B264" s="162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61"/>
      <c r="B265" s="162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61"/>
      <c r="B266" s="162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61"/>
      <c r="B267" s="162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61"/>
      <c r="B268" s="162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61"/>
      <c r="B269" s="162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61"/>
      <c r="B270" s="162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61"/>
      <c r="B271" s="162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61"/>
      <c r="B272" s="162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61"/>
      <c r="B273" s="162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61"/>
      <c r="B274" s="162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61"/>
      <c r="B275" s="162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61"/>
      <c r="B276" s="162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61"/>
      <c r="B277" s="162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61"/>
      <c r="B278" s="162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61"/>
      <c r="B279" s="162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61"/>
      <c r="B280" s="162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61"/>
      <c r="B281" s="162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61"/>
      <c r="B282" s="162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61"/>
      <c r="B283" s="162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61"/>
      <c r="B284" s="162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61"/>
      <c r="B285" s="162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61"/>
      <c r="B286" s="162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61"/>
      <c r="B287" s="162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61"/>
      <c r="B288" s="162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61"/>
      <c r="B289" s="162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61"/>
      <c r="B290" s="162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61"/>
      <c r="B291" s="162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61"/>
      <c r="B292" s="162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61"/>
      <c r="B293" s="162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61"/>
      <c r="B294" s="162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61"/>
      <c r="B295" s="162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61"/>
      <c r="B296" s="162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61"/>
      <c r="B297" s="162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61"/>
      <c r="B298" s="162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61"/>
      <c r="B299" s="162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61"/>
      <c r="B300" s="162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61"/>
      <c r="B301" s="162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61"/>
      <c r="B302" s="162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61"/>
      <c r="B303" s="162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61"/>
      <c r="B304" s="162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61"/>
      <c r="B305" s="162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61"/>
      <c r="B306" s="162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61"/>
      <c r="B307" s="162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61"/>
      <c r="B308" s="162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61"/>
      <c r="B309" s="162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61"/>
      <c r="B310" s="162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61"/>
      <c r="B311" s="162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61"/>
      <c r="B312" s="162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61"/>
      <c r="B313" s="162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61"/>
      <c r="B314" s="162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61"/>
      <c r="B315" s="162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61"/>
      <c r="B316" s="162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61"/>
      <c r="B317" s="162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61"/>
      <c r="B318" s="162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61"/>
      <c r="B319" s="162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61"/>
      <c r="B320" s="162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61"/>
      <c r="B321" s="162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61"/>
      <c r="B322" s="162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61"/>
      <c r="B323" s="162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61"/>
      <c r="B324" s="162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61"/>
      <c r="B325" s="162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61"/>
      <c r="B326" s="162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61"/>
      <c r="B327" s="162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61"/>
      <c r="B328" s="162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61"/>
      <c r="B329" s="162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61"/>
      <c r="B330" s="162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61"/>
      <c r="B331" s="162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61"/>
      <c r="B332" s="162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61"/>
      <c r="B333" s="162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61"/>
      <c r="B334" s="162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61"/>
      <c r="B335" s="162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61"/>
      <c r="B336" s="162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61"/>
      <c r="B337" s="162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61"/>
      <c r="B338" s="162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61"/>
      <c r="B339" s="162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61"/>
      <c r="B340" s="162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61"/>
      <c r="B341" s="162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61"/>
      <c r="B342" s="162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61"/>
      <c r="B343" s="162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61"/>
      <c r="B344" s="162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61"/>
      <c r="B345" s="162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61"/>
      <c r="B346" s="162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61"/>
      <c r="B347" s="162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61"/>
      <c r="B348" s="162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61"/>
      <c r="B349" s="162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61"/>
      <c r="B350" s="162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61"/>
      <c r="B351" s="162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61"/>
      <c r="B352" s="162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61"/>
      <c r="B353" s="162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61"/>
      <c r="B354" s="162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61"/>
      <c r="B355" s="162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61"/>
      <c r="B356" s="162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61"/>
      <c r="B357" s="162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61"/>
      <c r="B358" s="162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61"/>
      <c r="B359" s="162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61"/>
      <c r="B360" s="162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61"/>
      <c r="B361" s="162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61"/>
      <c r="B362" s="162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61"/>
      <c r="B363" s="162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61"/>
      <c r="B364" s="162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61"/>
      <c r="B365" s="162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61"/>
      <c r="B366" s="162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61"/>
      <c r="B367" s="162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61"/>
      <c r="B368" s="162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61"/>
      <c r="B369" s="162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61"/>
      <c r="B370" s="162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61"/>
      <c r="B371" s="162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61"/>
      <c r="B372" s="162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61"/>
      <c r="B373" s="162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61"/>
      <c r="B374" s="162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61"/>
      <c r="B375" s="162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61"/>
      <c r="B376" s="162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61"/>
      <c r="B377" s="162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61"/>
      <c r="B378" s="162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61"/>
      <c r="B379" s="162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61"/>
      <c r="B380" s="162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61"/>
      <c r="B381" s="162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61"/>
      <c r="B382" s="162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61"/>
      <c r="B383" s="162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61"/>
      <c r="B384" s="162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61"/>
      <c r="B385" s="162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61"/>
      <c r="B386" s="162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61"/>
      <c r="B387" s="162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61"/>
      <c r="B388" s="162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61"/>
      <c r="B389" s="162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61"/>
      <c r="B390" s="162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61"/>
      <c r="B391" s="162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61"/>
      <c r="B392" s="162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61"/>
      <c r="B393" s="162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61"/>
      <c r="B394" s="162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61"/>
      <c r="B395" s="162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61"/>
      <c r="B396" s="162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61"/>
      <c r="B397" s="162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61"/>
      <c r="B398" s="162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61"/>
      <c r="B399" s="162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61"/>
      <c r="B400" s="162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61"/>
      <c r="B401" s="162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61"/>
      <c r="B402" s="162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61"/>
      <c r="B403" s="162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61"/>
      <c r="B404" s="162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61"/>
      <c r="B405" s="162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61"/>
      <c r="B406" s="162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61"/>
      <c r="B407" s="162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61"/>
      <c r="B408" s="162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61"/>
      <c r="B409" s="162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61"/>
      <c r="B410" s="162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61"/>
      <c r="B411" s="162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61"/>
      <c r="B412" s="162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61"/>
      <c r="B413" s="162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61"/>
      <c r="B414" s="162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61"/>
      <c r="B415" s="162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61"/>
      <c r="B416" s="162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61"/>
      <c r="B417" s="162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61"/>
      <c r="B418" s="162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61"/>
      <c r="B419" s="162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61"/>
      <c r="B420" s="162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61"/>
      <c r="B421" s="162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61"/>
      <c r="B422" s="162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61"/>
      <c r="B423" s="162"/>
      <c r="C423" s="47"/>
      <c r="D423" s="47"/>
      <c r="E423" s="47"/>
      <c r="F423" s="47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7">
        <v>145.815337</v>
      </c>
      <c r="C424" s="16" t="s">
        <v>40</v>
      </c>
      <c r="D424" s="162">
        <f>B424</f>
        <v>145.815337</v>
      </c>
      <c r="E424" s="16" t="s">
        <v>40</v>
      </c>
      <c r="F424" s="162">
        <f>B424</f>
        <v>145.815337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79"/>
      <c r="B425" s="179"/>
      <c r="C425" s="179"/>
      <c r="D425" s="179"/>
      <c r="E425" s="179"/>
      <c r="F425" s="179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173</v>
      </c>
    </row>
    <row r="2" spans="1:20" s="1" customFormat="1" ht="30.75" customHeight="1">
      <c r="A2" s="24" t="s">
        <v>174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2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175</v>
      </c>
      <c r="C4" s="26"/>
      <c r="D4" s="26"/>
      <c r="E4" s="7" t="s">
        <v>176</v>
      </c>
      <c r="F4" s="7" t="s">
        <v>46</v>
      </c>
      <c r="G4" s="26" t="s">
        <v>91</v>
      </c>
      <c r="H4" s="26"/>
      <c r="I4" s="26"/>
      <c r="J4" s="26"/>
      <c r="K4" s="26"/>
      <c r="L4" s="26" t="s">
        <v>92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93</v>
      </c>
      <c r="I5" s="7" t="s">
        <v>94</v>
      </c>
      <c r="J5" s="7" t="s">
        <v>95</v>
      </c>
      <c r="K5" s="7" t="s">
        <v>96</v>
      </c>
      <c r="L5" s="7" t="s">
        <v>62</v>
      </c>
      <c r="M5" s="7" t="s">
        <v>93</v>
      </c>
      <c r="N5" s="7" t="s">
        <v>94</v>
      </c>
      <c r="O5" s="7" t="s">
        <v>95</v>
      </c>
      <c r="P5" s="7" t="s">
        <v>177</v>
      </c>
      <c r="Q5" s="7" t="s">
        <v>99</v>
      </c>
      <c r="R5" s="7" t="s">
        <v>100</v>
      </c>
      <c r="S5" s="7" t="s">
        <v>96</v>
      </c>
      <c r="T5" s="7" t="s">
        <v>97</v>
      </c>
    </row>
    <row r="6" spans="1:20" s="1" customFormat="1" ht="21" customHeight="1">
      <c r="A6" s="172" t="s">
        <v>66</v>
      </c>
      <c r="B6" s="172" t="s">
        <v>66</v>
      </c>
      <c r="C6" s="172" t="s">
        <v>66</v>
      </c>
      <c r="D6" s="172" t="s">
        <v>66</v>
      </c>
      <c r="E6" s="172" t="s">
        <v>66</v>
      </c>
      <c r="F6" s="172"/>
      <c r="G6" s="172">
        <v>1</v>
      </c>
      <c r="H6" s="172">
        <f aca="true" t="shared" si="0" ref="H6:T6">G6+1</f>
        <v>2</v>
      </c>
      <c r="I6" s="172">
        <f t="shared" si="0"/>
        <v>3</v>
      </c>
      <c r="J6" s="172">
        <f t="shared" si="0"/>
        <v>4</v>
      </c>
      <c r="K6" s="172">
        <f t="shared" si="0"/>
        <v>5</v>
      </c>
      <c r="L6" s="172">
        <f t="shared" si="0"/>
        <v>6</v>
      </c>
      <c r="M6" s="172">
        <f t="shared" si="0"/>
        <v>7</v>
      </c>
      <c r="N6" s="172">
        <f t="shared" si="0"/>
        <v>8</v>
      </c>
      <c r="O6" s="172">
        <f t="shared" si="0"/>
        <v>9</v>
      </c>
      <c r="P6" s="172">
        <f t="shared" si="0"/>
        <v>10</v>
      </c>
      <c r="Q6" s="172">
        <f t="shared" si="0"/>
        <v>11</v>
      </c>
      <c r="R6" s="172">
        <f t="shared" si="0"/>
        <v>12</v>
      </c>
      <c r="S6" s="172">
        <f t="shared" si="0"/>
        <v>13</v>
      </c>
      <c r="T6" s="172">
        <f t="shared" si="0"/>
        <v>14</v>
      </c>
    </row>
    <row r="7" spans="1:253" s="1" customFormat="1" ht="27" customHeight="1">
      <c r="A7" s="90"/>
      <c r="B7" s="90"/>
      <c r="C7" s="90"/>
      <c r="D7" s="90"/>
      <c r="E7" s="90" t="s">
        <v>46</v>
      </c>
      <c r="F7" s="92">
        <v>145.815337</v>
      </c>
      <c r="G7" s="92">
        <v>145.815337</v>
      </c>
      <c r="H7" s="92">
        <v>136.891337</v>
      </c>
      <c r="I7" s="92">
        <v>7</v>
      </c>
      <c r="J7" s="92">
        <v>1.924</v>
      </c>
      <c r="K7" s="92"/>
      <c r="L7" s="92"/>
      <c r="M7" s="92"/>
      <c r="N7" s="92"/>
      <c r="O7" s="92"/>
      <c r="P7" s="173"/>
      <c r="Q7" s="92"/>
      <c r="R7" s="92"/>
      <c r="S7" s="92"/>
      <c r="T7" s="9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90" t="s">
        <v>67</v>
      </c>
      <c r="B8" s="90"/>
      <c r="C8" s="90"/>
      <c r="D8" s="90"/>
      <c r="E8" s="90" t="s">
        <v>68</v>
      </c>
      <c r="F8" s="92">
        <v>145.815337</v>
      </c>
      <c r="G8" s="92">
        <v>145.815337</v>
      </c>
      <c r="H8" s="92">
        <v>136.891337</v>
      </c>
      <c r="I8" s="92">
        <v>7</v>
      </c>
      <c r="J8" s="92">
        <v>1.924</v>
      </c>
      <c r="K8" s="92"/>
      <c r="L8" s="92"/>
      <c r="M8" s="92"/>
      <c r="N8" s="92"/>
      <c r="O8" s="92"/>
      <c r="P8" s="173"/>
      <c r="Q8" s="92"/>
      <c r="R8" s="92"/>
      <c r="S8" s="92"/>
      <c r="T8" s="92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71</v>
      </c>
      <c r="E9" s="14" t="s">
        <v>72</v>
      </c>
      <c r="F9" s="93">
        <v>15.143424</v>
      </c>
      <c r="G9" s="93">
        <v>15.143424</v>
      </c>
      <c r="H9" s="93">
        <v>15.143424</v>
      </c>
      <c r="I9" s="93"/>
      <c r="J9" s="93"/>
      <c r="K9" s="93"/>
      <c r="L9" s="93"/>
      <c r="M9" s="93"/>
      <c r="N9" s="93"/>
      <c r="O9" s="93"/>
      <c r="P9" s="153"/>
      <c r="Q9" s="93"/>
      <c r="R9" s="93"/>
      <c r="S9" s="93"/>
      <c r="T9" s="93"/>
    </row>
    <row r="10" spans="1:20" s="1" customFormat="1" ht="27" customHeight="1">
      <c r="A10" s="14" t="s">
        <v>69</v>
      </c>
      <c r="B10" s="14" t="s">
        <v>73</v>
      </c>
      <c r="C10" s="14" t="s">
        <v>74</v>
      </c>
      <c r="D10" s="14" t="s">
        <v>75</v>
      </c>
      <c r="E10" s="14" t="s">
        <v>76</v>
      </c>
      <c r="F10" s="93">
        <v>4.948713</v>
      </c>
      <c r="G10" s="93">
        <v>4.948713</v>
      </c>
      <c r="H10" s="93">
        <v>4.948713</v>
      </c>
      <c r="I10" s="93"/>
      <c r="J10" s="93"/>
      <c r="K10" s="93"/>
      <c r="L10" s="93"/>
      <c r="M10" s="93"/>
      <c r="N10" s="93"/>
      <c r="O10" s="93"/>
      <c r="P10" s="153"/>
      <c r="Q10" s="93"/>
      <c r="R10" s="93"/>
      <c r="S10" s="93"/>
      <c r="T10" s="93"/>
    </row>
    <row r="11" spans="1:20" s="1" customFormat="1" ht="27" customHeight="1">
      <c r="A11" s="14" t="s">
        <v>69</v>
      </c>
      <c r="B11" s="14" t="s">
        <v>81</v>
      </c>
      <c r="C11" s="14" t="s">
        <v>82</v>
      </c>
      <c r="D11" s="14" t="s">
        <v>78</v>
      </c>
      <c r="E11" s="14" t="s">
        <v>83</v>
      </c>
      <c r="F11" s="93">
        <v>112.3504</v>
      </c>
      <c r="G11" s="93">
        <v>112.3504</v>
      </c>
      <c r="H11" s="93">
        <v>103.4264</v>
      </c>
      <c r="I11" s="93">
        <v>7</v>
      </c>
      <c r="J11" s="93">
        <v>1.924</v>
      </c>
      <c r="K11" s="93"/>
      <c r="L11" s="93"/>
      <c r="M11" s="93"/>
      <c r="N11" s="93"/>
      <c r="O11" s="93"/>
      <c r="P11" s="153"/>
      <c r="Q11" s="93"/>
      <c r="R11" s="93"/>
      <c r="S11" s="93"/>
      <c r="T11" s="93"/>
    </row>
    <row r="12" spans="1:20" s="1" customFormat="1" ht="27" customHeight="1">
      <c r="A12" s="14" t="s">
        <v>69</v>
      </c>
      <c r="B12" s="14" t="s">
        <v>87</v>
      </c>
      <c r="C12" s="14" t="s">
        <v>82</v>
      </c>
      <c r="D12" s="14" t="s">
        <v>75</v>
      </c>
      <c r="E12" s="14" t="s">
        <v>88</v>
      </c>
      <c r="F12" s="93">
        <v>13.3728</v>
      </c>
      <c r="G12" s="93">
        <v>13.3728</v>
      </c>
      <c r="H12" s="93">
        <v>13.3728</v>
      </c>
      <c r="I12" s="93"/>
      <c r="J12" s="93"/>
      <c r="K12" s="93"/>
      <c r="L12" s="93"/>
      <c r="M12" s="93"/>
      <c r="N12" s="93"/>
      <c r="O12" s="93"/>
      <c r="P12" s="153"/>
      <c r="Q12" s="93"/>
      <c r="R12" s="93"/>
      <c r="S12" s="93"/>
      <c r="T12" s="93"/>
    </row>
    <row r="13" spans="1:253" s="1" customFormat="1" ht="24.7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173</v>
      </c>
    </row>
    <row r="2" spans="1:19" s="1" customFormat="1" ht="30.75" customHeight="1">
      <c r="A2" s="24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6" t="s">
        <v>12</v>
      </c>
      <c r="S3" s="42" t="s">
        <v>13</v>
      </c>
    </row>
    <row r="4" spans="1:19" s="1" customFormat="1" ht="21" customHeight="1">
      <c r="A4" s="26" t="s">
        <v>175</v>
      </c>
      <c r="B4" s="26"/>
      <c r="C4" s="26"/>
      <c r="D4" s="7" t="s">
        <v>176</v>
      </c>
      <c r="E4" s="7" t="s">
        <v>46</v>
      </c>
      <c r="F4" s="26" t="s">
        <v>91</v>
      </c>
      <c r="G4" s="26"/>
      <c r="H4" s="26"/>
      <c r="I4" s="26"/>
      <c r="J4" s="26"/>
      <c r="K4" s="26" t="s">
        <v>92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93</v>
      </c>
      <c r="H5" s="7" t="s">
        <v>94</v>
      </c>
      <c r="I5" s="7" t="s">
        <v>95</v>
      </c>
      <c r="J5" s="7" t="s">
        <v>96</v>
      </c>
      <c r="K5" s="7" t="s">
        <v>62</v>
      </c>
      <c r="L5" s="7" t="s">
        <v>93</v>
      </c>
      <c r="M5" s="7" t="s">
        <v>94</v>
      </c>
      <c r="N5" s="7" t="s">
        <v>95</v>
      </c>
      <c r="O5" s="7" t="s">
        <v>177</v>
      </c>
      <c r="P5" s="7" t="s">
        <v>99</v>
      </c>
      <c r="Q5" s="7" t="s">
        <v>100</v>
      </c>
      <c r="R5" s="7" t="s">
        <v>96</v>
      </c>
      <c r="S5" s="7" t="s">
        <v>97</v>
      </c>
    </row>
    <row r="6" spans="1:19" s="1" customFormat="1" ht="21" customHeight="1">
      <c r="A6" s="172" t="s">
        <v>66</v>
      </c>
      <c r="B6" s="172" t="s">
        <v>66</v>
      </c>
      <c r="C6" s="172" t="s">
        <v>66</v>
      </c>
      <c r="D6" s="172" t="s">
        <v>66</v>
      </c>
      <c r="E6" s="172"/>
      <c r="F6" s="172">
        <v>1</v>
      </c>
      <c r="G6" s="172">
        <f aca="true" t="shared" si="0" ref="G6:S6">F6+1</f>
        <v>2</v>
      </c>
      <c r="H6" s="172">
        <f t="shared" si="0"/>
        <v>3</v>
      </c>
      <c r="I6" s="172">
        <f t="shared" si="0"/>
        <v>4</v>
      </c>
      <c r="J6" s="172">
        <f t="shared" si="0"/>
        <v>5</v>
      </c>
      <c r="K6" s="172">
        <f t="shared" si="0"/>
        <v>6</v>
      </c>
      <c r="L6" s="172">
        <f t="shared" si="0"/>
        <v>7</v>
      </c>
      <c r="M6" s="172">
        <f t="shared" si="0"/>
        <v>8</v>
      </c>
      <c r="N6" s="172">
        <f t="shared" si="0"/>
        <v>9</v>
      </c>
      <c r="O6" s="172">
        <f t="shared" si="0"/>
        <v>10</v>
      </c>
      <c r="P6" s="172">
        <f t="shared" si="0"/>
        <v>11</v>
      </c>
      <c r="Q6" s="172">
        <f t="shared" si="0"/>
        <v>12</v>
      </c>
      <c r="R6" s="172">
        <f t="shared" si="0"/>
        <v>13</v>
      </c>
      <c r="S6" s="172">
        <f t="shared" si="0"/>
        <v>14</v>
      </c>
    </row>
    <row r="7" spans="1:253" s="1" customFormat="1" ht="27" customHeight="1">
      <c r="A7" s="90"/>
      <c r="B7" s="90"/>
      <c r="C7" s="90"/>
      <c r="D7" s="90" t="s">
        <v>46</v>
      </c>
      <c r="E7" s="92">
        <v>145.815337</v>
      </c>
      <c r="F7" s="92">
        <v>145.815337</v>
      </c>
      <c r="G7" s="92">
        <v>136.891337</v>
      </c>
      <c r="H7" s="92">
        <v>7</v>
      </c>
      <c r="I7" s="92">
        <v>1.924</v>
      </c>
      <c r="J7" s="92"/>
      <c r="K7" s="92"/>
      <c r="L7" s="92"/>
      <c r="M7" s="92"/>
      <c r="N7" s="92"/>
      <c r="O7" s="173"/>
      <c r="P7" s="92"/>
      <c r="Q7" s="92"/>
      <c r="R7" s="92"/>
      <c r="S7" s="9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90" t="s">
        <v>70</v>
      </c>
      <c r="B8" s="90"/>
      <c r="C8" s="90"/>
      <c r="D8" s="90" t="s">
        <v>115</v>
      </c>
      <c r="E8" s="92">
        <v>15.143424</v>
      </c>
      <c r="F8" s="92">
        <v>15.143424</v>
      </c>
      <c r="G8" s="92">
        <v>15.143424</v>
      </c>
      <c r="H8" s="92"/>
      <c r="I8" s="92"/>
      <c r="J8" s="92"/>
      <c r="K8" s="92"/>
      <c r="L8" s="92"/>
      <c r="M8" s="92"/>
      <c r="N8" s="92"/>
      <c r="O8" s="173"/>
      <c r="P8" s="92"/>
      <c r="Q8" s="92"/>
      <c r="R8" s="92"/>
      <c r="S8" s="92"/>
    </row>
    <row r="9" spans="1:19" s="1" customFormat="1" ht="27" customHeight="1">
      <c r="A9" s="90"/>
      <c r="B9" s="90" t="s">
        <v>116</v>
      </c>
      <c r="C9" s="90"/>
      <c r="D9" s="90" t="s">
        <v>117</v>
      </c>
      <c r="E9" s="92">
        <v>15.143424</v>
      </c>
      <c r="F9" s="92">
        <v>15.143424</v>
      </c>
      <c r="G9" s="92">
        <v>15.143424</v>
      </c>
      <c r="H9" s="92"/>
      <c r="I9" s="92"/>
      <c r="J9" s="92"/>
      <c r="K9" s="92"/>
      <c r="L9" s="92"/>
      <c r="M9" s="92"/>
      <c r="N9" s="92"/>
      <c r="O9" s="173"/>
      <c r="P9" s="92"/>
      <c r="Q9" s="92"/>
      <c r="R9" s="92"/>
      <c r="S9" s="92"/>
    </row>
    <row r="10" spans="1:19" s="1" customFormat="1" ht="27" customHeight="1">
      <c r="A10" s="14" t="s">
        <v>118</v>
      </c>
      <c r="B10" s="14" t="s">
        <v>119</v>
      </c>
      <c r="C10" s="14" t="s">
        <v>71</v>
      </c>
      <c r="D10" s="14" t="s">
        <v>105</v>
      </c>
      <c r="E10" s="93">
        <v>15.143424</v>
      </c>
      <c r="F10" s="93">
        <v>15.143424</v>
      </c>
      <c r="G10" s="93">
        <v>15.143424</v>
      </c>
      <c r="H10" s="93"/>
      <c r="I10" s="93"/>
      <c r="J10" s="93"/>
      <c r="K10" s="93"/>
      <c r="L10" s="93"/>
      <c r="M10" s="93"/>
      <c r="N10" s="93"/>
      <c r="O10" s="153"/>
      <c r="P10" s="93"/>
      <c r="Q10" s="93"/>
      <c r="R10" s="93"/>
      <c r="S10" s="93"/>
    </row>
    <row r="11" spans="1:19" s="1" customFormat="1" ht="27" customHeight="1">
      <c r="A11" s="90" t="s">
        <v>73</v>
      </c>
      <c r="B11" s="90"/>
      <c r="C11" s="90"/>
      <c r="D11" s="90" t="s">
        <v>120</v>
      </c>
      <c r="E11" s="92">
        <v>4.948713</v>
      </c>
      <c r="F11" s="92">
        <v>4.948713</v>
      </c>
      <c r="G11" s="92">
        <v>4.948713</v>
      </c>
      <c r="H11" s="92"/>
      <c r="I11" s="92"/>
      <c r="J11" s="92"/>
      <c r="K11" s="92"/>
      <c r="L11" s="92"/>
      <c r="M11" s="92"/>
      <c r="N11" s="92"/>
      <c r="O11" s="173"/>
      <c r="P11" s="92"/>
      <c r="Q11" s="92"/>
      <c r="R11" s="92"/>
      <c r="S11" s="92"/>
    </row>
    <row r="12" spans="1:19" s="1" customFormat="1" ht="27" customHeight="1">
      <c r="A12" s="90"/>
      <c r="B12" s="90" t="s">
        <v>121</v>
      </c>
      <c r="C12" s="90"/>
      <c r="D12" s="90" t="s">
        <v>122</v>
      </c>
      <c r="E12" s="92">
        <v>4.948713</v>
      </c>
      <c r="F12" s="92">
        <v>4.948713</v>
      </c>
      <c r="G12" s="92">
        <v>4.948713</v>
      </c>
      <c r="H12" s="92"/>
      <c r="I12" s="92"/>
      <c r="J12" s="92"/>
      <c r="K12" s="92"/>
      <c r="L12" s="92"/>
      <c r="M12" s="92"/>
      <c r="N12" s="92"/>
      <c r="O12" s="173"/>
      <c r="P12" s="92"/>
      <c r="Q12" s="92"/>
      <c r="R12" s="92"/>
      <c r="S12" s="92"/>
    </row>
    <row r="13" spans="1:19" s="1" customFormat="1" ht="27" customHeight="1">
      <c r="A13" s="14" t="s">
        <v>123</v>
      </c>
      <c r="B13" s="14" t="s">
        <v>124</v>
      </c>
      <c r="C13" s="14" t="s">
        <v>75</v>
      </c>
      <c r="D13" s="14" t="s">
        <v>106</v>
      </c>
      <c r="E13" s="93">
        <v>4.948713</v>
      </c>
      <c r="F13" s="93">
        <v>4.948713</v>
      </c>
      <c r="G13" s="93">
        <v>4.948713</v>
      </c>
      <c r="H13" s="93"/>
      <c r="I13" s="93"/>
      <c r="J13" s="93"/>
      <c r="K13" s="93"/>
      <c r="L13" s="93"/>
      <c r="M13" s="93"/>
      <c r="N13" s="93"/>
      <c r="O13" s="153"/>
      <c r="P13" s="93"/>
      <c r="Q13" s="93"/>
      <c r="R13" s="93"/>
      <c r="S13" s="93"/>
    </row>
    <row r="14" spans="1:19" s="1" customFormat="1" ht="27" customHeight="1">
      <c r="A14" s="90" t="s">
        <v>81</v>
      </c>
      <c r="B14" s="90"/>
      <c r="C14" s="90"/>
      <c r="D14" s="90" t="s">
        <v>131</v>
      </c>
      <c r="E14" s="92">
        <v>112.3504</v>
      </c>
      <c r="F14" s="92">
        <v>112.3504</v>
      </c>
      <c r="G14" s="92">
        <v>103.4264</v>
      </c>
      <c r="H14" s="92">
        <v>7</v>
      </c>
      <c r="I14" s="92">
        <v>1.924</v>
      </c>
      <c r="J14" s="92"/>
      <c r="K14" s="92"/>
      <c r="L14" s="92"/>
      <c r="M14" s="92"/>
      <c r="N14" s="92"/>
      <c r="O14" s="173"/>
      <c r="P14" s="92"/>
      <c r="Q14" s="92"/>
      <c r="R14" s="92"/>
      <c r="S14" s="92"/>
    </row>
    <row r="15" spans="1:19" s="1" customFormat="1" ht="27" customHeight="1">
      <c r="A15" s="90"/>
      <c r="B15" s="90" t="s">
        <v>132</v>
      </c>
      <c r="C15" s="90"/>
      <c r="D15" s="90" t="s">
        <v>133</v>
      </c>
      <c r="E15" s="92">
        <v>112.3504</v>
      </c>
      <c r="F15" s="92">
        <v>112.3504</v>
      </c>
      <c r="G15" s="92">
        <v>103.4264</v>
      </c>
      <c r="H15" s="92">
        <v>7</v>
      </c>
      <c r="I15" s="92">
        <v>1.924</v>
      </c>
      <c r="J15" s="92"/>
      <c r="K15" s="92"/>
      <c r="L15" s="92"/>
      <c r="M15" s="92"/>
      <c r="N15" s="92"/>
      <c r="O15" s="173"/>
      <c r="P15" s="92"/>
      <c r="Q15" s="92"/>
      <c r="R15" s="92"/>
      <c r="S15" s="92"/>
    </row>
    <row r="16" spans="1:19" s="1" customFormat="1" ht="27" customHeight="1">
      <c r="A16" s="14" t="s">
        <v>134</v>
      </c>
      <c r="B16" s="14" t="s">
        <v>135</v>
      </c>
      <c r="C16" s="14" t="s">
        <v>78</v>
      </c>
      <c r="D16" s="14" t="s">
        <v>109</v>
      </c>
      <c r="E16" s="93">
        <v>112.3504</v>
      </c>
      <c r="F16" s="93">
        <v>112.3504</v>
      </c>
      <c r="G16" s="93">
        <v>103.4264</v>
      </c>
      <c r="H16" s="93">
        <v>7</v>
      </c>
      <c r="I16" s="93">
        <v>1.924</v>
      </c>
      <c r="J16" s="93"/>
      <c r="K16" s="93"/>
      <c r="L16" s="93"/>
      <c r="M16" s="93"/>
      <c r="N16" s="93"/>
      <c r="O16" s="153"/>
      <c r="P16" s="93"/>
      <c r="Q16" s="93"/>
      <c r="R16" s="93"/>
      <c r="S16" s="93"/>
    </row>
    <row r="17" spans="1:19" s="1" customFormat="1" ht="27" customHeight="1">
      <c r="A17" s="90" t="s">
        <v>87</v>
      </c>
      <c r="B17" s="90"/>
      <c r="C17" s="90"/>
      <c r="D17" s="90" t="s">
        <v>136</v>
      </c>
      <c r="E17" s="92">
        <v>13.3728</v>
      </c>
      <c r="F17" s="92">
        <v>13.3728</v>
      </c>
      <c r="G17" s="92">
        <v>13.3728</v>
      </c>
      <c r="H17" s="92"/>
      <c r="I17" s="92"/>
      <c r="J17" s="92"/>
      <c r="K17" s="92"/>
      <c r="L17" s="92"/>
      <c r="M17" s="92"/>
      <c r="N17" s="92"/>
      <c r="O17" s="173"/>
      <c r="P17" s="92"/>
      <c r="Q17" s="92"/>
      <c r="R17" s="92"/>
      <c r="S17" s="92"/>
    </row>
    <row r="18" spans="1:19" s="1" customFormat="1" ht="27" customHeight="1">
      <c r="A18" s="90"/>
      <c r="B18" s="90" t="s">
        <v>132</v>
      </c>
      <c r="C18" s="90"/>
      <c r="D18" s="90" t="s">
        <v>137</v>
      </c>
      <c r="E18" s="92">
        <v>13.3728</v>
      </c>
      <c r="F18" s="92">
        <v>13.3728</v>
      </c>
      <c r="G18" s="92">
        <v>13.3728</v>
      </c>
      <c r="H18" s="92"/>
      <c r="I18" s="92"/>
      <c r="J18" s="92"/>
      <c r="K18" s="92"/>
      <c r="L18" s="92"/>
      <c r="M18" s="92"/>
      <c r="N18" s="92"/>
      <c r="O18" s="173"/>
      <c r="P18" s="92"/>
      <c r="Q18" s="92"/>
      <c r="R18" s="92"/>
      <c r="S18" s="92"/>
    </row>
    <row r="19" spans="1:19" s="1" customFormat="1" ht="27" customHeight="1">
      <c r="A19" s="14" t="s">
        <v>138</v>
      </c>
      <c r="B19" s="14" t="s">
        <v>135</v>
      </c>
      <c r="C19" s="14" t="s">
        <v>75</v>
      </c>
      <c r="D19" s="14" t="s">
        <v>112</v>
      </c>
      <c r="E19" s="93">
        <v>13.3728</v>
      </c>
      <c r="F19" s="93">
        <v>13.3728</v>
      </c>
      <c r="G19" s="93">
        <v>13.3728</v>
      </c>
      <c r="H19" s="93"/>
      <c r="I19" s="93"/>
      <c r="J19" s="93"/>
      <c r="K19" s="93"/>
      <c r="L19" s="93"/>
      <c r="M19" s="93"/>
      <c r="N19" s="93"/>
      <c r="O19" s="153"/>
      <c r="P19" s="93"/>
      <c r="Q19" s="93"/>
      <c r="R19" s="93"/>
      <c r="S19" s="93"/>
    </row>
    <row r="20" spans="1:253" s="1" customFormat="1" ht="24.75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静小鱼</cp:lastModifiedBy>
  <dcterms:created xsi:type="dcterms:W3CDTF">2023-03-02T07:34:28Z</dcterms:created>
  <dcterms:modified xsi:type="dcterms:W3CDTF">2023-03-02T08:40:41Z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AC2289B401F24397A4A150866B15F114</vt:lpwstr>
  </property>
  <property fmtid="{D5CDD505-2E9C-101B-9397-08002B2CF9AE}" pid="4" name="KSOProductBuildV">
    <vt:lpwstr>2052-11.1.0.13703</vt:lpwstr>
  </property>
</Properties>
</file>