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'一般公共预算基本支出表'!$A$1:$E$47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<sst xmlns="http://schemas.openxmlformats.org/spreadsheetml/2006/main" count="270" uniqueCount="168">
  <si>
    <t>总计</t>
  </si>
  <si>
    <t>2021年部门预算表</t>
  </si>
  <si>
    <t>部门名称：</t>
  </si>
  <si>
    <t>铅山县统计局</t>
  </si>
  <si>
    <t>编制日期：</t>
  </si>
  <si>
    <t>编制单位：</t>
  </si>
  <si>
    <t>统计局</t>
  </si>
  <si>
    <t>单位负责人签章：</t>
  </si>
  <si>
    <t>林新良</t>
  </si>
  <si>
    <t>财务负责人签章：</t>
  </si>
  <si>
    <t>杨艳飞</t>
  </si>
  <si>
    <t>制表人签章：</t>
  </si>
  <si>
    <t>洪晓珍</t>
  </si>
  <si>
    <t>收支预算总表</t>
  </si>
  <si>
    <t>填报单位:130001铅山县统计局本级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</si>
  <si>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</si>
  <si>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</si>
  <si>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</si>
  <si>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</si>
  <si>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</si>
  <si>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</si>
  <si>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</si>
  <si>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</si>
  <si>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</si>
  <si>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</si>
  <si>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</si>
  <si>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</si>
  <si>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</si>
  <si>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</si>
  <si>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</si>
  <si>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</si>
  <si>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</si>
  <si>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</si>
  <si>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</si>
  <si>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</si>
  <si>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</si>
  <si>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</si>
  <si>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</si>
  <si>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</si>
  <si>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</si>
  <si>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</si>
  <si>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</si>
  <si>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</si>
  <si>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</si>
  <si>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</si>
  <si>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</si>
  <si>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</si>
  <si>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</si>
  <si>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</si>
  <si>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</si>
  <si>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</si>
  <si>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</si>
  <si>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</si>
  <si>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</si>
  <si>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</si>
  <si>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</si>
  <si>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</si>
  <si>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</si>
  <si>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</si>
  <si>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</si>
  <si>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</si>
  <si>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</si>
  <si>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</si>
  <si>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2010505</t>
  </si>
  <si>
    <t>　　专项统计业务</t>
  </si>
  <si>
    <t>　　2010507</t>
  </si>
  <si>
    <t>　　专项普查活动</t>
  </si>
  <si>
    <t>　　2010508</t>
  </si>
  <si>
    <t>　　统计抽样调查</t>
  </si>
  <si>
    <t>　　2010599</t>
  </si>
  <si>
    <t>　　其他统计信息事务支出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</si>
  <si>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</si>
  <si>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</si>
  <si>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</si>
  <si>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</si>
  <si>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</si>
  <si>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</si>
  <si>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</si>
  <si>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</si>
  <si>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</si>
  <si>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</si>
  <si>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</si>
  <si>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</si>
  <si>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</si>
  <si>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</si>
  <si>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</si>
  <si>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</si>
  <si>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</si>
  <si>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</si>
  <si>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</si>
  <si>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</si>
  <si>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</si>
  <si>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</si>
  <si>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</si>
  <si>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</si>
  <si>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</si>
  <si>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</si>
  <si>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</si>
  <si>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</si>
  <si>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</si>
  <si>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</si>
  <si>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</si>
  <si>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</si>
  <si>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</si>
  <si>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</si>
  <si>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</si>
  <si>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</si>
  <si>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</si>
  <si>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</si>
  <si>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</si>
  <si>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</si>
  <si>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</si>
  <si>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</si>
  <si>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</si>
  <si>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</si>
  <si>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</si>
  <si>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</si>
  <si>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</si>
  <si>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</si>
  <si>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</si>
  <si>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</si>
  <si>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</si>
  <si>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</si>
  <si>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</si>
  <si>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</si>
  <si>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</si>
  <si>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30208</t>
  </si>
  <si>
    <t>　取暖费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</si>
  <si>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</si>
  <si>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</si>
  <si>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</si>
  <si>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</si>
  <si>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</si>
  <si>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</si>
  <si>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</si>
  <si>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</si>
  <si>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</si>
  <si>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</si>
  <si>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</si>
  <si>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</si>
  <si>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</si>
  <si>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</si>
  <si>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</si>
  <si>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</si>
  <si>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</si>
  <si>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</si>
  <si>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</si>
  <si>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</si>
  <si>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</si>
  <si>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</si>
  <si>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</si>
  <si>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</si>
  <si>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</si>
  <si>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</si>
  <si>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</si>
  <si>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</si>
  <si>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</si>
  <si>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</si>
  <si>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</si>
  <si>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</si>
  <si>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</si>
  <si>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</si>
  <si>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</si>
  <si>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130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</si>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</sst>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31" fontId="12" fillId="0" borderId="0" xfId="0" applyNumberFormat="1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K18" sqref="K18"/>
    </sheetView>
  </sheetViews>
  <sheetFormatPr defaultColWidth="9.140625" defaultRowHeight="12.75" customHeight="1"/>
  <cols>
    <col min="1" max="3" width="9.140625" style="1" customWidth="1"/>
    <col min="4" max="4" width="12.57421875" style="1" customWidth="1"/>
    <col min="5" max="7" width="9.140625" style="1" customWidth="1"/>
    <col min="8" max="8" width="12.140625" style="1" customWidth="1"/>
    <col min="9" max="9" width="18.7109375" style="1" customWidth="1"/>
    <col min="10" max="16384" width="9.140625" style="1" customWidth="1"/>
  </cols>
  <sheetData>
    <row r="1" spans="1:21" s="1" customFormat="1" ht="15">
      <c r="A1" s="62"/>
      <c r="T1" s="11"/>
      <c r="U1" s="77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72"/>
      <c r="L6" s="67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8"/>
    </row>
    <row r="10" spans="4:255" s="1" customFormat="1" ht="24.75" customHeight="1">
      <c r="D10" s="11"/>
      <c r="F10" s="68" t="s">
        <v>4</v>
      </c>
      <c r="G10" s="66"/>
      <c r="H10" s="69">
        <v>43862</v>
      </c>
      <c r="I10" s="73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6</v>
      </c>
      <c r="I13" s="67"/>
      <c r="J13" s="67"/>
      <c r="K13" s="72"/>
      <c r="L13" s="72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7</v>
      </c>
      <c r="B17" s="70"/>
      <c r="C17" s="70"/>
      <c r="D17" s="70" t="s">
        <v>8</v>
      </c>
      <c r="E17" s="71"/>
      <c r="F17" s="70"/>
      <c r="G17" s="70" t="s">
        <v>9</v>
      </c>
      <c r="H17" s="70"/>
      <c r="I17" s="74" t="s">
        <v>10</v>
      </c>
      <c r="J17" s="70"/>
      <c r="K17" s="70"/>
      <c r="L17" s="70"/>
      <c r="M17" s="70" t="s">
        <v>11</v>
      </c>
      <c r="N17" s="70"/>
      <c r="O17" s="75" t="s">
        <v>12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6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I10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165</v>
      </c>
      <c r="B2" s="2"/>
      <c r="C2" s="2"/>
    </row>
    <row r="3" s="1" customFormat="1" ht="17.25" customHeight="1"/>
    <row r="4" spans="1:3" s="1" customFormat="1" ht="15.75" customHeight="1">
      <c r="A4" s="3" t="s">
        <v>166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412.15474</v>
      </c>
      <c r="C7" s="12"/>
      <c r="D7" s="11"/>
      <c r="F7" s="11"/>
    </row>
    <row r="8" spans="1:3" s="1" customFormat="1" ht="27.75" customHeight="1">
      <c r="A8" s="6" t="s">
        <v>58</v>
      </c>
      <c r="B8" s="7">
        <v>412.15474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166</v>
      </c>
      <c r="B4" s="4" t="s">
        <v>43</v>
      </c>
      <c r="C4" s="4" t="s">
        <v>82</v>
      </c>
      <c r="D4" s="4" t="s">
        <v>83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410.780125</v>
      </c>
      <c r="C7" s="8">
        <v>410.780125</v>
      </c>
      <c r="D7" s="7"/>
    </row>
    <row r="8" spans="1:4" s="1" customFormat="1" ht="27.75" customHeight="1">
      <c r="A8" s="6" t="s">
        <v>58</v>
      </c>
      <c r="B8" s="7">
        <v>410.780125</v>
      </c>
      <c r="C8" s="8">
        <v>410.780125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13</v>
      </c>
      <c r="B2" s="33"/>
      <c r="C2" s="33"/>
      <c r="D2" s="33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5" t="s">
        <v>21</v>
      </c>
      <c r="B6" s="36">
        <v>410.780125</v>
      </c>
      <c r="C6" s="55" t="str">
        <f>'支出总表（引用）'!A8</f>
        <v>一般公共服务支出</v>
      </c>
      <c r="D6" s="43">
        <f>'支出总表（引用）'!B8</f>
        <v>412.15474</v>
      </c>
    </row>
    <row r="7" spans="1:4" s="1" customFormat="1" ht="17.25" customHeight="1">
      <c r="A7" s="35" t="s">
        <v>22</v>
      </c>
      <c r="B7" s="36">
        <v>410.780125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23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24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25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26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27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28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29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30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31</v>
      </c>
      <c r="B49" s="36">
        <f>SUM(B6,B11,B12,B13,B14,B15)</f>
        <v>410.780125</v>
      </c>
      <c r="C49" s="44" t="s">
        <v>32</v>
      </c>
      <c r="D49" s="21">
        <f>'支出总表（引用）'!B7</f>
        <v>412.15474</v>
      </c>
    </row>
    <row r="50" spans="1:4" s="1" customFormat="1" ht="17.25" customHeight="1">
      <c r="A50" s="35" t="s">
        <v>33</v>
      </c>
      <c r="B50" s="36"/>
      <c r="C50" s="56" t="s">
        <v>34</v>
      </c>
      <c r="D50" s="21"/>
    </row>
    <row r="51" spans="1:4" s="1" customFormat="1" ht="17.25" customHeight="1">
      <c r="A51" s="35" t="s">
        <v>35</v>
      </c>
      <c r="B51" s="57">
        <v>1.374615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36</v>
      </c>
      <c r="B53" s="61">
        <f>SUM(B49,B50,B51)</f>
        <v>412.15474</v>
      </c>
      <c r="C53" s="44" t="s">
        <v>37</v>
      </c>
      <c r="D53" s="21">
        <f>B53</f>
        <v>412.15474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1" t="s">
        <v>41</v>
      </c>
      <c r="D4" s="52" t="s">
        <v>42</v>
      </c>
      <c r="E4" s="4" t="s">
        <v>43</v>
      </c>
      <c r="F4" s="4"/>
      <c r="G4" s="4"/>
      <c r="H4" s="4"/>
      <c r="I4" s="4"/>
      <c r="J4" s="46" t="s">
        <v>44</v>
      </c>
      <c r="K4" s="46" t="s">
        <v>45</v>
      </c>
      <c r="L4" s="46" t="s">
        <v>46</v>
      </c>
      <c r="M4" s="46" t="s">
        <v>47</v>
      </c>
      <c r="N4" s="46" t="s">
        <v>48</v>
      </c>
      <c r="O4" s="52" t="s">
        <v>49</v>
      </c>
    </row>
    <row r="5" spans="1:15" s="1" customFormat="1" ht="58.5" customHeight="1">
      <c r="A5" s="4"/>
      <c r="B5" s="4"/>
      <c r="C5" s="53"/>
      <c r="D5" s="52"/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56</v>
      </c>
      <c r="B7" s="6" t="s">
        <v>41</v>
      </c>
      <c r="C7" s="22">
        <v>412.15474</v>
      </c>
      <c r="D7" s="22">
        <v>1.374615</v>
      </c>
      <c r="E7" s="22">
        <v>410.780125</v>
      </c>
      <c r="F7" s="22">
        <v>410.780125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57</v>
      </c>
      <c r="B8" s="6" t="s">
        <v>58</v>
      </c>
      <c r="C8" s="22">
        <v>412.15474</v>
      </c>
      <c r="D8" s="22">
        <v>1.374615</v>
      </c>
      <c r="E8" s="22">
        <v>410.780125</v>
      </c>
      <c r="F8" s="22">
        <v>410.780125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59</v>
      </c>
      <c r="B9" s="6" t="s">
        <v>60</v>
      </c>
      <c r="C9" s="22">
        <v>412.15474</v>
      </c>
      <c r="D9" s="22">
        <v>1.374615</v>
      </c>
      <c r="E9" s="22">
        <v>410.780125</v>
      </c>
      <c r="F9" s="22">
        <v>410.780125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61</v>
      </c>
      <c r="B10" s="6" t="s">
        <v>62</v>
      </c>
      <c r="C10" s="22">
        <v>170.924127</v>
      </c>
      <c r="D10" s="22">
        <v>1.374615</v>
      </c>
      <c r="E10" s="22">
        <v>169.549512</v>
      </c>
      <c r="F10" s="22">
        <v>169.549512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63</v>
      </c>
      <c r="B11" s="6" t="s">
        <v>64</v>
      </c>
      <c r="C11" s="22">
        <v>4</v>
      </c>
      <c r="D11" s="22"/>
      <c r="E11" s="22">
        <v>4</v>
      </c>
      <c r="F11" s="22">
        <v>4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65</v>
      </c>
      <c r="B12" s="6" t="s">
        <v>66</v>
      </c>
      <c r="C12" s="22">
        <v>8.656837</v>
      </c>
      <c r="D12" s="22"/>
      <c r="E12" s="22">
        <v>8.656837</v>
      </c>
      <c r="F12" s="22">
        <v>8.656837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67</v>
      </c>
      <c r="B13" s="6" t="s">
        <v>68</v>
      </c>
      <c r="C13" s="22">
        <v>7.593776</v>
      </c>
      <c r="D13" s="22"/>
      <c r="E13" s="22">
        <v>7.593776</v>
      </c>
      <c r="F13" s="22">
        <v>7.593776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69</v>
      </c>
      <c r="B14" s="6" t="s">
        <v>70</v>
      </c>
      <c r="C14" s="22">
        <v>220.98</v>
      </c>
      <c r="D14" s="22"/>
      <c r="E14" s="22">
        <v>220.98</v>
      </c>
      <c r="F14" s="22">
        <v>220.98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72</v>
      </c>
      <c r="B4" s="4"/>
      <c r="C4" s="46" t="s">
        <v>41</v>
      </c>
      <c r="D4" s="3" t="s">
        <v>73</v>
      </c>
      <c r="E4" s="4" t="s">
        <v>74</v>
      </c>
      <c r="F4" s="47" t="s">
        <v>75</v>
      </c>
      <c r="G4" s="4" t="s">
        <v>76</v>
      </c>
      <c r="H4" s="48" t="s">
        <v>77</v>
      </c>
      <c r="I4" s="13"/>
      <c r="J4" s="13"/>
    </row>
    <row r="5" spans="1:10" s="1" customFormat="1" ht="21" customHeight="1">
      <c r="A5" s="4" t="s">
        <v>78</v>
      </c>
      <c r="B5" s="4" t="s">
        <v>79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412.15474</v>
      </c>
      <c r="D7" s="22">
        <v>170.924127</v>
      </c>
      <c r="E7" s="22">
        <v>241.230613</v>
      </c>
      <c r="F7" s="22"/>
      <c r="G7" s="21"/>
      <c r="H7" s="49"/>
      <c r="I7" s="13"/>
      <c r="J7" s="13"/>
    </row>
    <row r="8" spans="1:8" s="1" customFormat="1" ht="18.75" customHeight="1">
      <c r="A8" s="6" t="s">
        <v>57</v>
      </c>
      <c r="B8" s="6" t="s">
        <v>58</v>
      </c>
      <c r="C8" s="22">
        <v>412.15474</v>
      </c>
      <c r="D8" s="22">
        <v>170.924127</v>
      </c>
      <c r="E8" s="22">
        <v>241.230613</v>
      </c>
      <c r="F8" s="22"/>
      <c r="G8" s="21"/>
      <c r="H8" s="49"/>
    </row>
    <row r="9" spans="1:8" s="1" customFormat="1" ht="18.75" customHeight="1">
      <c r="A9" s="6" t="s">
        <v>59</v>
      </c>
      <c r="B9" s="6" t="s">
        <v>60</v>
      </c>
      <c r="C9" s="22">
        <v>412.15474</v>
      </c>
      <c r="D9" s="22">
        <v>170.924127</v>
      </c>
      <c r="E9" s="22">
        <v>241.230613</v>
      </c>
      <c r="F9" s="22"/>
      <c r="G9" s="21"/>
      <c r="H9" s="49"/>
    </row>
    <row r="10" spans="1:8" s="1" customFormat="1" ht="18.75" customHeight="1">
      <c r="A10" s="6" t="s">
        <v>61</v>
      </c>
      <c r="B10" s="6" t="s">
        <v>62</v>
      </c>
      <c r="C10" s="22">
        <v>170.924127</v>
      </c>
      <c r="D10" s="22">
        <v>170.924127</v>
      </c>
      <c r="E10" s="22"/>
      <c r="F10" s="22"/>
      <c r="G10" s="21"/>
      <c r="H10" s="49"/>
    </row>
    <row r="11" spans="1:8" s="1" customFormat="1" ht="18.75" customHeight="1">
      <c r="A11" s="6" t="s">
        <v>63</v>
      </c>
      <c r="B11" s="6" t="s">
        <v>64</v>
      </c>
      <c r="C11" s="22">
        <v>4</v>
      </c>
      <c r="D11" s="22"/>
      <c r="E11" s="22">
        <v>4</v>
      </c>
      <c r="F11" s="22"/>
      <c r="G11" s="21"/>
      <c r="H11" s="49"/>
    </row>
    <row r="12" spans="1:8" s="1" customFormat="1" ht="18.75" customHeight="1">
      <c r="A12" s="6" t="s">
        <v>65</v>
      </c>
      <c r="B12" s="6" t="s">
        <v>66</v>
      </c>
      <c r="C12" s="22">
        <v>8.656837</v>
      </c>
      <c r="D12" s="22"/>
      <c r="E12" s="22">
        <v>8.656837</v>
      </c>
      <c r="F12" s="22"/>
      <c r="G12" s="21"/>
      <c r="H12" s="49"/>
    </row>
    <row r="13" spans="1:8" s="1" customFormat="1" ht="18.75" customHeight="1">
      <c r="A13" s="6" t="s">
        <v>67</v>
      </c>
      <c r="B13" s="6" t="s">
        <v>68</v>
      </c>
      <c r="C13" s="22">
        <v>7.593776</v>
      </c>
      <c r="D13" s="22"/>
      <c r="E13" s="22">
        <v>7.593776</v>
      </c>
      <c r="F13" s="22"/>
      <c r="G13" s="21"/>
      <c r="H13" s="49"/>
    </row>
    <row r="14" spans="1:8" s="1" customFormat="1" ht="18.75" customHeight="1">
      <c r="A14" s="6" t="s">
        <v>69</v>
      </c>
      <c r="B14" s="6" t="s">
        <v>70</v>
      </c>
      <c r="C14" s="22">
        <v>220.98</v>
      </c>
      <c r="D14" s="22"/>
      <c r="E14" s="22">
        <v>220.98</v>
      </c>
      <c r="F14" s="22"/>
      <c r="G14" s="21"/>
      <c r="H14" s="49"/>
    </row>
    <row r="15" spans="1:10" s="1" customFormat="1" ht="21" customHeight="1">
      <c r="A15" s="13"/>
      <c r="B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="1" customFormat="1" ht="21" customHeight="1"/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81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82</v>
      </c>
      <c r="F5" s="34" t="s">
        <v>83</v>
      </c>
      <c r="G5" s="13"/>
    </row>
    <row r="6" spans="1:7" s="1" customFormat="1" ht="17.25" customHeight="1">
      <c r="A6" s="35" t="s">
        <v>84</v>
      </c>
      <c r="B6" s="36">
        <v>410.780125</v>
      </c>
      <c r="C6" s="37" t="s">
        <v>85</v>
      </c>
      <c r="D6" s="7">
        <f>'财拨总表（引用）'!B7</f>
        <v>410.780125</v>
      </c>
      <c r="E6" s="7">
        <f>'财拨总表（引用）'!C7</f>
        <v>410.780125</v>
      </c>
      <c r="F6" s="7">
        <f>'财拨总表（引用）'!D7</f>
        <v>0</v>
      </c>
      <c r="G6" s="13"/>
    </row>
    <row r="7" spans="1:7" s="1" customFormat="1" ht="17.25" customHeight="1">
      <c r="A7" s="35" t="s">
        <v>86</v>
      </c>
      <c r="B7" s="36">
        <v>410.780125</v>
      </c>
      <c r="C7" s="38" t="str">
        <f>'财拨总表（引用）'!A8</f>
        <v>一般公共服务支出</v>
      </c>
      <c r="D7" s="39">
        <f>'财拨总表（引用）'!B8</f>
        <v>410.780125</v>
      </c>
      <c r="E7" s="39">
        <f>'财拨总表（引用）'!C8</f>
        <v>410.780125</v>
      </c>
      <c r="F7" s="39">
        <f>'财拨总表（引用）'!D8</f>
        <v>0</v>
      </c>
      <c r="G7" s="13"/>
    </row>
    <row r="8" spans="1:7" s="1" customFormat="1" ht="17.25" customHeight="1">
      <c r="A8" s="35" t="s">
        <v>87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88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89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90</v>
      </c>
      <c r="B49" s="21"/>
      <c r="C49" s="39" t="s">
        <v>91</v>
      </c>
      <c r="D49" s="39"/>
      <c r="E49" s="39"/>
      <c r="F49" s="21"/>
      <c r="G49" s="13"/>
    </row>
    <row r="50" spans="1:7" s="1" customFormat="1" ht="17.25" customHeight="1">
      <c r="A50" s="17" t="s">
        <v>92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93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36</v>
      </c>
      <c r="B54" s="7">
        <f>B6</f>
        <v>410.780125</v>
      </c>
      <c r="C54" s="44" t="s">
        <v>37</v>
      </c>
      <c r="D54" s="7">
        <f>'财拨总表（引用）'!B7</f>
        <v>410.780125</v>
      </c>
      <c r="E54" s="7">
        <f>'财拨总表（引用）'!C7</f>
        <v>410.780125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72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41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410.780125</v>
      </c>
      <c r="D7" s="22">
        <v>169.549512</v>
      </c>
      <c r="E7" s="21">
        <v>241.230613</v>
      </c>
      <c r="F7" s="13"/>
      <c r="G7" s="13"/>
    </row>
    <row r="8" spans="1:5" s="1" customFormat="1" ht="18.75" customHeight="1">
      <c r="A8" s="6" t="s">
        <v>57</v>
      </c>
      <c r="B8" s="6" t="s">
        <v>58</v>
      </c>
      <c r="C8" s="22">
        <v>410.780125</v>
      </c>
      <c r="D8" s="22">
        <v>169.549512</v>
      </c>
      <c r="E8" s="21">
        <v>241.230613</v>
      </c>
    </row>
    <row r="9" spans="1:5" s="1" customFormat="1" ht="18.75" customHeight="1">
      <c r="A9" s="6" t="s">
        <v>59</v>
      </c>
      <c r="B9" s="6" t="s">
        <v>60</v>
      </c>
      <c r="C9" s="22">
        <v>410.780125</v>
      </c>
      <c r="D9" s="22">
        <v>169.549512</v>
      </c>
      <c r="E9" s="21">
        <v>241.230613</v>
      </c>
    </row>
    <row r="10" spans="1:5" s="1" customFormat="1" ht="18.75" customHeight="1">
      <c r="A10" s="6" t="s">
        <v>61</v>
      </c>
      <c r="B10" s="6" t="s">
        <v>62</v>
      </c>
      <c r="C10" s="22">
        <v>169.549512</v>
      </c>
      <c r="D10" s="22">
        <v>169.549512</v>
      </c>
      <c r="E10" s="21"/>
    </row>
    <row r="11" spans="1:5" s="1" customFormat="1" ht="18.75" customHeight="1">
      <c r="A11" s="6" t="s">
        <v>63</v>
      </c>
      <c r="B11" s="6" t="s">
        <v>64</v>
      </c>
      <c r="C11" s="22">
        <v>4</v>
      </c>
      <c r="D11" s="22"/>
      <c r="E11" s="21">
        <v>4</v>
      </c>
    </row>
    <row r="12" spans="1:5" s="1" customFormat="1" ht="18.75" customHeight="1">
      <c r="A12" s="6" t="s">
        <v>65</v>
      </c>
      <c r="B12" s="6" t="s">
        <v>66</v>
      </c>
      <c r="C12" s="22">
        <v>8.656837</v>
      </c>
      <c r="D12" s="22"/>
      <c r="E12" s="21">
        <v>8.656837</v>
      </c>
    </row>
    <row r="13" spans="1:5" s="1" customFormat="1" ht="18.75" customHeight="1">
      <c r="A13" s="6" t="s">
        <v>67</v>
      </c>
      <c r="B13" s="6" t="s">
        <v>68</v>
      </c>
      <c r="C13" s="22">
        <v>7.593776</v>
      </c>
      <c r="D13" s="22"/>
      <c r="E13" s="21">
        <v>7.593776</v>
      </c>
    </row>
    <row r="14" spans="1:5" s="1" customFormat="1" ht="18.75" customHeight="1">
      <c r="A14" s="6" t="s">
        <v>69</v>
      </c>
      <c r="B14" s="6" t="s">
        <v>70</v>
      </c>
      <c r="C14" s="22">
        <v>220.98</v>
      </c>
      <c r="D14" s="22"/>
      <c r="E14" s="21">
        <v>220.98</v>
      </c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98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78</v>
      </c>
      <c r="B5" s="3" t="s">
        <v>79</v>
      </c>
      <c r="C5" s="19" t="s">
        <v>41</v>
      </c>
      <c r="D5" s="19" t="s">
        <v>100</v>
      </c>
      <c r="E5" s="19" t="s">
        <v>101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169.549512</v>
      </c>
      <c r="D7" s="22">
        <v>145.912812</v>
      </c>
      <c r="E7" s="21">
        <v>23.6367</v>
      </c>
      <c r="F7" s="31"/>
      <c r="G7" s="31"/>
      <c r="H7" s="11"/>
    </row>
    <row r="8" spans="1:5" s="1" customFormat="1" ht="18.75" customHeight="1">
      <c r="A8" s="6"/>
      <c r="B8" s="6" t="s">
        <v>102</v>
      </c>
      <c r="C8" s="22">
        <v>144.876812</v>
      </c>
      <c r="D8" s="22">
        <v>144.876812</v>
      </c>
      <c r="E8" s="21"/>
    </row>
    <row r="9" spans="1:5" s="1" customFormat="1" ht="18.75" customHeight="1">
      <c r="A9" s="6" t="s">
        <v>103</v>
      </c>
      <c r="B9" s="6" t="s">
        <v>104</v>
      </c>
      <c r="C9" s="22">
        <v>64.2132</v>
      </c>
      <c r="D9" s="22">
        <v>64.2132</v>
      </c>
      <c r="E9" s="21"/>
    </row>
    <row r="10" spans="1:5" s="1" customFormat="1" ht="18.75" customHeight="1">
      <c r="A10" s="6" t="s">
        <v>105</v>
      </c>
      <c r="B10" s="6" t="s">
        <v>106</v>
      </c>
      <c r="C10" s="22">
        <v>22.2</v>
      </c>
      <c r="D10" s="22">
        <v>22.2</v>
      </c>
      <c r="E10" s="21"/>
    </row>
    <row r="11" spans="1:5" s="1" customFormat="1" ht="18.75" customHeight="1">
      <c r="A11" s="6" t="s">
        <v>107</v>
      </c>
      <c r="B11" s="6" t="s">
        <v>108</v>
      </c>
      <c r="C11" s="22">
        <v>2.7173</v>
      </c>
      <c r="D11" s="22">
        <v>2.7173</v>
      </c>
      <c r="E11" s="21"/>
    </row>
    <row r="12" spans="1:5" s="1" customFormat="1" ht="18.75" customHeight="1">
      <c r="A12" s="6" t="s">
        <v>109</v>
      </c>
      <c r="B12" s="6" t="s">
        <v>110</v>
      </c>
      <c r="C12" s="22">
        <v>0.8568</v>
      </c>
      <c r="D12" s="22">
        <v>0.8568</v>
      </c>
      <c r="E12" s="21"/>
    </row>
    <row r="13" spans="1:5" s="1" customFormat="1" ht="18.75" customHeight="1">
      <c r="A13" s="6" t="s">
        <v>111</v>
      </c>
      <c r="B13" s="6" t="s">
        <v>112</v>
      </c>
      <c r="C13" s="22">
        <v>24.6216</v>
      </c>
      <c r="D13" s="22">
        <v>24.6216</v>
      </c>
      <c r="E13" s="21"/>
    </row>
    <row r="14" spans="1:5" s="1" customFormat="1" ht="18.75" customHeight="1">
      <c r="A14" s="6" t="s">
        <v>113</v>
      </c>
      <c r="B14" s="6" t="s">
        <v>114</v>
      </c>
      <c r="C14" s="22">
        <v>17.533824</v>
      </c>
      <c r="D14" s="22">
        <v>17.533824</v>
      </c>
      <c r="E14" s="21"/>
    </row>
    <row r="15" spans="1:5" s="1" customFormat="1" ht="18.75" customHeight="1">
      <c r="A15" s="6" t="s">
        <v>115</v>
      </c>
      <c r="B15" s="6" t="s">
        <v>116</v>
      </c>
      <c r="C15" s="22">
        <v>5.470788</v>
      </c>
      <c r="D15" s="22">
        <v>5.470788</v>
      </c>
      <c r="E15" s="21"/>
    </row>
    <row r="16" spans="1:5" s="1" customFormat="1" ht="18.75" customHeight="1">
      <c r="A16" s="6" t="s">
        <v>117</v>
      </c>
      <c r="B16" s="6" t="s">
        <v>118</v>
      </c>
      <c r="C16" s="22">
        <v>6.3983</v>
      </c>
      <c r="D16" s="22">
        <v>6.3983</v>
      </c>
      <c r="E16" s="21"/>
    </row>
    <row r="17" spans="1:5" s="1" customFormat="1" ht="18.75" customHeight="1">
      <c r="A17" s="6" t="s">
        <v>119</v>
      </c>
      <c r="B17" s="6" t="s">
        <v>120</v>
      </c>
      <c r="C17" s="22">
        <v>0.865</v>
      </c>
      <c r="D17" s="22">
        <v>0.865</v>
      </c>
      <c r="E17" s="21"/>
    </row>
    <row r="18" spans="1:5" s="1" customFormat="1" ht="18.75" customHeight="1">
      <c r="A18" s="6"/>
      <c r="B18" s="6" t="s">
        <v>121</v>
      </c>
      <c r="C18" s="22">
        <v>22.2367</v>
      </c>
      <c r="D18" s="22"/>
      <c r="E18" s="21">
        <v>22.2367</v>
      </c>
    </row>
    <row r="19" spans="1:5" s="1" customFormat="1" ht="18.75" customHeight="1">
      <c r="A19" s="6" t="s">
        <v>122</v>
      </c>
      <c r="B19" s="6" t="s">
        <v>123</v>
      </c>
      <c r="C19" s="22">
        <v>0.5</v>
      </c>
      <c r="D19" s="22"/>
      <c r="E19" s="21">
        <v>0.5</v>
      </c>
    </row>
    <row r="20" spans="1:5" s="1" customFormat="1" ht="18.75" customHeight="1">
      <c r="A20" s="6" t="s">
        <v>124</v>
      </c>
      <c r="B20" s="6" t="s">
        <v>125</v>
      </c>
      <c r="C20" s="22">
        <v>0.5</v>
      </c>
      <c r="D20" s="22"/>
      <c r="E20" s="21">
        <v>0.5</v>
      </c>
    </row>
    <row r="21" spans="1:5" s="1" customFormat="1" ht="18.75" customHeight="1">
      <c r="A21" s="6" t="s">
        <v>126</v>
      </c>
      <c r="B21" s="6" t="s">
        <v>127</v>
      </c>
      <c r="C21" s="22">
        <v>0.744</v>
      </c>
      <c r="D21" s="22"/>
      <c r="E21" s="21">
        <v>0.744</v>
      </c>
    </row>
    <row r="22" spans="1:5" s="1" customFormat="1" ht="18.75" customHeight="1">
      <c r="A22" s="6" t="s">
        <v>128</v>
      </c>
      <c r="B22" s="6" t="s">
        <v>129</v>
      </c>
      <c r="C22" s="22">
        <v>0.5</v>
      </c>
      <c r="D22" s="22"/>
      <c r="E22" s="21">
        <v>0.5</v>
      </c>
    </row>
    <row r="23" spans="1:5" s="1" customFormat="1" ht="18.75" customHeight="1">
      <c r="A23" s="6" t="s">
        <v>130</v>
      </c>
      <c r="B23" s="6" t="s">
        <v>131</v>
      </c>
      <c r="C23" s="22">
        <v>2.8227</v>
      </c>
      <c r="D23" s="22"/>
      <c r="E23" s="21">
        <v>2.8227</v>
      </c>
    </row>
    <row r="24" spans="1:5" s="1" customFormat="1" ht="18.75" customHeight="1">
      <c r="A24" s="6" t="s">
        <v>132</v>
      </c>
      <c r="B24" s="6" t="s">
        <v>133</v>
      </c>
      <c r="C24" s="22">
        <v>0.7</v>
      </c>
      <c r="D24" s="22"/>
      <c r="E24" s="21">
        <v>0.7</v>
      </c>
    </row>
    <row r="25" spans="1:5" s="1" customFormat="1" ht="18.75" customHeight="1">
      <c r="A25" s="6" t="s">
        <v>134</v>
      </c>
      <c r="B25" s="6" t="s">
        <v>135</v>
      </c>
      <c r="C25" s="22">
        <v>0.5</v>
      </c>
      <c r="D25" s="22"/>
      <c r="E25" s="21">
        <v>0.5</v>
      </c>
    </row>
    <row r="26" spans="1:5" s="1" customFormat="1" ht="18.75" customHeight="1">
      <c r="A26" s="6" t="s">
        <v>136</v>
      </c>
      <c r="B26" s="6" t="s">
        <v>137</v>
      </c>
      <c r="C26" s="22">
        <v>1</v>
      </c>
      <c r="D26" s="22"/>
      <c r="E26" s="21">
        <v>1</v>
      </c>
    </row>
    <row r="27" spans="1:5" s="1" customFormat="1" ht="18.75" customHeight="1">
      <c r="A27" s="6" t="s">
        <v>138</v>
      </c>
      <c r="B27" s="6" t="s">
        <v>139</v>
      </c>
      <c r="C27" s="22">
        <v>7.52</v>
      </c>
      <c r="D27" s="22"/>
      <c r="E27" s="21">
        <v>7.52</v>
      </c>
    </row>
    <row r="28" spans="1:5" s="1" customFormat="1" ht="18.75" customHeight="1">
      <c r="A28" s="6" t="s">
        <v>140</v>
      </c>
      <c r="B28" s="6" t="s">
        <v>141</v>
      </c>
      <c r="C28" s="22">
        <v>0.5</v>
      </c>
      <c r="D28" s="22"/>
      <c r="E28" s="21">
        <v>0.5</v>
      </c>
    </row>
    <row r="29" spans="1:5" s="1" customFormat="1" ht="18.75" customHeight="1">
      <c r="A29" s="6" t="s">
        <v>142</v>
      </c>
      <c r="B29" s="6" t="s">
        <v>143</v>
      </c>
      <c r="C29" s="22">
        <v>1</v>
      </c>
      <c r="D29" s="22"/>
      <c r="E29" s="21">
        <v>1</v>
      </c>
    </row>
    <row r="30" spans="1:5" s="1" customFormat="1" ht="18.75" customHeight="1">
      <c r="A30" s="6" t="s">
        <v>144</v>
      </c>
      <c r="B30" s="6" t="s">
        <v>145</v>
      </c>
      <c r="C30" s="22">
        <v>5.9</v>
      </c>
      <c r="D30" s="22"/>
      <c r="E30" s="21">
        <v>5.9</v>
      </c>
    </row>
    <row r="31" spans="1:5" s="1" customFormat="1" ht="18.75" customHeight="1">
      <c r="A31" s="6" t="s">
        <v>146</v>
      </c>
      <c r="B31" s="6" t="s">
        <v>147</v>
      </c>
      <c r="C31" s="22">
        <v>0.05</v>
      </c>
      <c r="D31" s="22"/>
      <c r="E31" s="21">
        <v>0.05</v>
      </c>
    </row>
    <row r="32" spans="1:5" s="1" customFormat="1" ht="18.75" customHeight="1">
      <c r="A32" s="6"/>
      <c r="B32" s="6" t="s">
        <v>148</v>
      </c>
      <c r="C32" s="22">
        <v>1.036</v>
      </c>
      <c r="D32" s="22">
        <v>1.036</v>
      </c>
      <c r="E32" s="21"/>
    </row>
    <row r="33" spans="1:5" s="1" customFormat="1" ht="18.75" customHeight="1">
      <c r="A33" s="6" t="s">
        <v>149</v>
      </c>
      <c r="B33" s="6" t="s">
        <v>150</v>
      </c>
      <c r="C33" s="22">
        <v>0.176</v>
      </c>
      <c r="D33" s="22">
        <v>0.176</v>
      </c>
      <c r="E33" s="21"/>
    </row>
    <row r="34" spans="1:5" s="1" customFormat="1" ht="18.75" customHeight="1">
      <c r="A34" s="6" t="s">
        <v>151</v>
      </c>
      <c r="B34" s="6" t="s">
        <v>152</v>
      </c>
      <c r="C34" s="22">
        <v>0.86</v>
      </c>
      <c r="D34" s="22">
        <v>0.86</v>
      </c>
      <c r="E34" s="21"/>
    </row>
    <row r="35" spans="1:5" s="1" customFormat="1" ht="18.75" customHeight="1">
      <c r="A35" s="6"/>
      <c r="B35" s="6" t="s">
        <v>153</v>
      </c>
      <c r="C35" s="22">
        <v>1.4</v>
      </c>
      <c r="D35" s="22"/>
      <c r="E35" s="21">
        <v>1.4</v>
      </c>
    </row>
    <row r="36" spans="1:5" s="1" customFormat="1" ht="18.75" customHeight="1">
      <c r="A36" s="6" t="s">
        <v>154</v>
      </c>
      <c r="B36" s="6" t="s">
        <v>155</v>
      </c>
      <c r="C36" s="22">
        <v>1.4</v>
      </c>
      <c r="D36" s="22"/>
      <c r="E36" s="21">
        <v>1.4</v>
      </c>
    </row>
    <row r="37" spans="1:8" s="1" customFormat="1" ht="21" customHeight="1">
      <c r="A37" s="13"/>
      <c r="B37" s="13"/>
      <c r="C37" s="13"/>
      <c r="D37" s="13"/>
      <c r="E37" s="13"/>
      <c r="F37" s="13"/>
      <c r="G37" s="13"/>
      <c r="H37" s="11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6" s="1" customFormat="1" ht="21" customHeight="1">
      <c r="A39" s="13"/>
      <c r="B39" s="13"/>
      <c r="C39" s="13"/>
      <c r="D39" s="13"/>
      <c r="E39" s="13"/>
      <c r="F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="1" customFormat="1" ht="21" customHeight="1"/>
    <row r="47" spans="1:7" s="1" customFormat="1" ht="21" customHeight="1">
      <c r="A47" s="13"/>
      <c r="B47" s="13"/>
      <c r="C47" s="13"/>
      <c r="D47" s="13"/>
      <c r="E47" s="13"/>
      <c r="F47" s="13"/>
      <c r="G4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157</v>
      </c>
      <c r="B4" s="5" t="s">
        <v>158</v>
      </c>
      <c r="C4" s="5" t="s">
        <v>41</v>
      </c>
      <c r="D4" s="26" t="s">
        <v>159</v>
      </c>
      <c r="E4" s="5" t="s">
        <v>160</v>
      </c>
      <c r="F4" s="27" t="s">
        <v>161</v>
      </c>
      <c r="G4" s="5" t="s">
        <v>162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56</v>
      </c>
      <c r="B6" s="6" t="s">
        <v>41</v>
      </c>
      <c r="C6" s="22">
        <v>10.3427</v>
      </c>
      <c r="D6" s="22">
        <v>2.8227</v>
      </c>
      <c r="E6" s="22">
        <v>7.52</v>
      </c>
      <c r="F6" s="21"/>
      <c r="G6" s="21"/>
    </row>
    <row r="7" spans="1:7" s="1" customFormat="1" ht="22.5" customHeight="1">
      <c r="A7" s="6" t="s">
        <v>163</v>
      </c>
      <c r="B7" s="6" t="s">
        <v>3</v>
      </c>
      <c r="C7" s="22">
        <v>10.3427</v>
      </c>
      <c r="D7" s="22">
        <v>2.8227</v>
      </c>
      <c r="E7" s="22">
        <v>7.52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72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78</v>
      </c>
      <c r="B5" s="3" t="s">
        <v>79</v>
      </c>
      <c r="C5" s="19" t="s">
        <v>41</v>
      </c>
      <c r="D5" s="19" t="s">
        <v>73</v>
      </c>
      <c r="E5" s="19" t="s">
        <v>74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2021-03-29T01:59:01Z</dcterms:created>
  <dcterms:modified xsi:type="dcterms:W3CDTF">2021-03-29T02:03:08Z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