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67" activeTab="2"/>
  </bookViews>
  <sheets>
    <sheet name="收支总表（类级）" sheetId="1" r:id="rId1"/>
    <sheet name="收入表" sheetId="2" r:id="rId2"/>
    <sheet name="支出表" sheetId="3" r:id="rId3"/>
  </sheets>
  <definedNames>
    <definedName name="_xlnm.Print_Area" localSheetId="1">$A$1:$V$19</definedName>
    <definedName name="_xlnm.Print_Area" localSheetId="0">$A$1:$F$39</definedName>
    <definedName name="_xlnm.Print_Area" localSheetId="2">$A$1:$V$17</definedName>
    <definedName name="_xlnm.Print_Area">$A$1:$K$6</definedName>
    <definedName name="_xlnm.Print_Area">$A$1:$N$9</definedName>
    <definedName name="_xlnm.Print_Area">$A$1:$N$9</definedName>
    <definedName name="_xlnm.Print_Area">$A$1:$N$9</definedName>
    <definedName name="_xlnm.Print_Area">$A$1:$N$9</definedName>
    <definedName name="_xlnm.Print_Area">$A$1:$N$9</definedName>
    <definedName name="_xlnm.Print_Area">$A$1:$N$9</definedName>
    <definedName name="_xlnm.Print_Titles">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<sst xmlns="http://schemas.openxmlformats.org/spreadsheetml/2006/main" count="221" uniqueCount="142">
  <si>
    <t xml:space="preserve">    对个人和家庭补助支出</t>
  </si>
  <si>
    <t>一、财政拨款</t>
  </si>
  <si>
    <t>预算01表</t>
  </si>
  <si>
    <t>支出总计</t>
  </si>
  <si>
    <t>三、事业单位经营支出</t>
  </si>
  <si>
    <t>五、上级补助收入</t>
  </si>
  <si>
    <t xml:space="preserve">    109002</t>
  </si>
  <si>
    <t>财政拨款结转</t>
  </si>
  <si>
    <t>罚没收入</t>
  </si>
  <si>
    <t>五、上缴上级支出</t>
  </si>
  <si>
    <t>单位：元</t>
  </si>
  <si>
    <t>50</t>
  </si>
  <si>
    <t>99</t>
  </si>
  <si>
    <t xml:space="preserve">    纳入预算管理的行政事业性收入</t>
  </si>
  <si>
    <t>四、对附属单位补助支出</t>
  </si>
  <si>
    <t>基本建设支出</t>
  </si>
  <si>
    <t>收入预算总表</t>
  </si>
  <si>
    <t>基本支出</t>
  </si>
  <si>
    <t>[208]社会保障和就业支出</t>
  </si>
  <si>
    <t xml:space="preserve">  文化站</t>
  </si>
  <si>
    <t>收入总计</t>
  </si>
  <si>
    <t>上级补助收入</t>
  </si>
  <si>
    <t xml:space="preserve">  乡政府</t>
  </si>
  <si>
    <t xml:space="preserve">        财政拨款结转 </t>
  </si>
  <si>
    <t>收支预算总表</t>
  </si>
  <si>
    <t>上缴上级支出</t>
  </si>
  <si>
    <t>上年结转</t>
  </si>
  <si>
    <t xml:space="preserve">    行政运行（政府办公厅（室）及相关机构事务）</t>
  </si>
  <si>
    <t>[230]转移性支出</t>
  </si>
  <si>
    <t>专项收入</t>
  </si>
  <si>
    <t xml:space="preserve">    纳入预算的政府性基金收入</t>
  </si>
  <si>
    <t>其他资本性支出</t>
  </si>
  <si>
    <t>[222]粮油物资储备支出</t>
  </si>
  <si>
    <t>本年支出合计</t>
  </si>
  <si>
    <t>纳入预算管理的行政事业性收入</t>
  </si>
  <si>
    <t xml:space="preserve">    商品和服务支出</t>
  </si>
  <si>
    <t>本年收入合计</t>
  </si>
  <si>
    <t>合计</t>
  </si>
  <si>
    <t>其他相关支出</t>
  </si>
  <si>
    <t>附属单位上缴收入</t>
  </si>
  <si>
    <t>[220]国土海洋气象等支出</t>
  </si>
  <si>
    <t>03</t>
  </si>
  <si>
    <t>六、结转下年</t>
  </si>
  <si>
    <t>财政专户核拨资金</t>
  </si>
  <si>
    <t>经费拨款（补助）</t>
  </si>
  <si>
    <t>[231]债务还本支出</t>
  </si>
  <si>
    <t>[223]国有资本经营预算支出</t>
  </si>
  <si>
    <t>[204]公共安全支出</t>
  </si>
  <si>
    <t xml:space="preserve">  109010</t>
  </si>
  <si>
    <t>[205]教育支出</t>
  </si>
  <si>
    <t xml:space="preserve">    专项收入</t>
  </si>
  <si>
    <t xml:space="preserve">    工资福利支出</t>
  </si>
  <si>
    <t xml:space="preserve">    109001</t>
  </si>
  <si>
    <t xml:space="preserve">    109005</t>
  </si>
  <si>
    <t>收      入</t>
  </si>
  <si>
    <t>[201]一般公共服务支出</t>
  </si>
  <si>
    <t>[217]金融支出</t>
  </si>
  <si>
    <t>按支出项目类别</t>
  </si>
  <si>
    <t xml:space="preserve">  财政所</t>
  </si>
  <si>
    <t>项目</t>
  </si>
  <si>
    <t>单位名称（科目）</t>
  </si>
  <si>
    <t>类</t>
  </si>
  <si>
    <t xml:space="preserve">    行政运行（文化）</t>
  </si>
  <si>
    <t>填报单位：太源畲族乡</t>
  </si>
  <si>
    <t>六、其他收入</t>
  </si>
  <si>
    <t xml:space="preserve">    罚没收入</t>
  </si>
  <si>
    <t xml:space="preserve">    财政专户核拨资金</t>
  </si>
  <si>
    <t xml:space="preserve">    经费拨款（补助）</t>
  </si>
  <si>
    <t>[213]农林水支出</t>
  </si>
  <si>
    <t>[209]社会保险基金支出</t>
  </si>
  <si>
    <t>预算数</t>
  </si>
  <si>
    <t>事业单位经营收入</t>
  </si>
  <si>
    <t>纳入预算的政府性基金收入</t>
  </si>
  <si>
    <t>207</t>
  </si>
  <si>
    <t>[233]债务发行费用支出</t>
  </si>
  <si>
    <t>单位编码</t>
  </si>
  <si>
    <t xml:space="preserve">    其他事业收入</t>
  </si>
  <si>
    <t>四、附属单位上缴收入</t>
  </si>
  <si>
    <t>06</t>
  </si>
  <si>
    <t>支出预算总表</t>
  </si>
  <si>
    <t xml:space="preserve">  乡统计</t>
  </si>
  <si>
    <t>工资福利支出</t>
  </si>
  <si>
    <t>小计</t>
  </si>
  <si>
    <t xml:space="preserve">    其他财政事务支出</t>
  </si>
  <si>
    <t>[232]债务付息支出</t>
  </si>
  <si>
    <t>[215]资源勘探信息等支出</t>
  </si>
  <si>
    <t>项目支出</t>
  </si>
  <si>
    <t>[212]城乡社区支出</t>
  </si>
  <si>
    <t xml:space="preserve">    其他政府办公厅（室）及相关机构事务支出</t>
  </si>
  <si>
    <t>其他收入</t>
  </si>
  <si>
    <t>[221]住房保障支出</t>
  </si>
  <si>
    <t>三、事业单位经营收入</t>
  </si>
  <si>
    <t xml:space="preserve">  109002</t>
  </si>
  <si>
    <t xml:space="preserve">    基本建设支出 </t>
  </si>
  <si>
    <t>二、事业收入</t>
  </si>
  <si>
    <t>对附属单位补助支出</t>
  </si>
  <si>
    <t>**</t>
  </si>
  <si>
    <t>预算03表</t>
  </si>
  <si>
    <t>商品和服务支出</t>
  </si>
  <si>
    <t>[214]交通运输支出</t>
  </si>
  <si>
    <t>项</t>
  </si>
  <si>
    <t>款</t>
  </si>
  <si>
    <t>八、用事业基金弥补收支差额</t>
  </si>
  <si>
    <t>结转下年</t>
  </si>
  <si>
    <t>[202]外交支出</t>
  </si>
  <si>
    <t>其他事业收入</t>
  </si>
  <si>
    <t>[219]援助其他地区支出</t>
  </si>
  <si>
    <t>用事业基金弥补收支差额</t>
  </si>
  <si>
    <t>109</t>
  </si>
  <si>
    <t>[227]预备费</t>
  </si>
  <si>
    <t xml:space="preserve">    其他资本性支出</t>
  </si>
  <si>
    <t>05</t>
  </si>
  <si>
    <t>九、上年结转</t>
  </si>
  <si>
    <t>01</t>
  </si>
  <si>
    <t xml:space="preserve">    事业运行（财政事务）</t>
  </si>
  <si>
    <t>总计</t>
  </si>
  <si>
    <t>太源畲族乡</t>
  </si>
  <si>
    <t>[229]其他支出</t>
  </si>
  <si>
    <t>[207]文化体育与传媒支出</t>
  </si>
  <si>
    <t xml:space="preserve">    事业运行（统计信息事务）</t>
  </si>
  <si>
    <t xml:space="preserve">  109001</t>
  </si>
  <si>
    <t xml:space="preserve">        其他资金结转</t>
  </si>
  <si>
    <t xml:space="preserve">  109005</t>
  </si>
  <si>
    <t xml:space="preserve">    109010</t>
  </si>
  <si>
    <t>支          出</t>
  </si>
  <si>
    <t>[211]节能环保支出</t>
  </si>
  <si>
    <t>[216]商业服务业等支出</t>
  </si>
  <si>
    <t>事业单位经营支出</t>
  </si>
  <si>
    <t>二、项目支出</t>
  </si>
  <si>
    <t>财政拨款</t>
  </si>
  <si>
    <t>[206]科学技术支出</t>
  </si>
  <si>
    <t>对个人和家庭补助支出</t>
  </si>
  <si>
    <t>事业收入</t>
  </si>
  <si>
    <t>科目</t>
  </si>
  <si>
    <t>一、基本支出</t>
  </si>
  <si>
    <t>预算02表</t>
  </si>
  <si>
    <t>[210]医疗卫生与计划生育支出</t>
  </si>
  <si>
    <t>[203]国防支出</t>
  </si>
  <si>
    <t xml:space="preserve">    其他相关支出</t>
  </si>
  <si>
    <t>201</t>
  </si>
  <si>
    <t>其他资金结转</t>
  </si>
  <si>
    <t>按支出功能科目</t>
  </si>
</sst>
</file>

<file path=xl/styles.xml><?xml version="1.0" encoding="utf-8"?>
<styleSheet xmlns="http://schemas.openxmlformats.org/spreadsheetml/2006/main">
  <numFmts count="5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#,##0.0000"/>
    <numFmt numFmtId="185" formatCode="&quot;￥&quot;#,##0_);\(&quot;￥&quot;#,##0\)"/>
    <numFmt numFmtId="186" formatCode="&quot;￥&quot;#,##0_);[Red]\(&quot;￥&quot;#,##0\)"/>
    <numFmt numFmtId="187" formatCode="&quot;￥&quot;#,##0.00_);\(&quot;￥&quot;#,##0.00\)"/>
    <numFmt numFmtId="188" formatCode="&quot;￥&quot;#,##0.00_);[Red]\(&quot;￥&quot;#,##0.00\)"/>
    <numFmt numFmtId="189" formatCode="_(&quot;￥&quot;* #,##0_);_(&quot;￥&quot;* \(#,##0\);_(&quot;￥&quot;* &quot;-&quot;_);_(@_)"/>
    <numFmt numFmtId="190" formatCode="_(* #,##0_);_(* \(#,##0\);_(* &quot;-&quot;_);_(@_)"/>
    <numFmt numFmtId="191" formatCode="_(&quot;￥&quot;* #,##0.00_);_(&quot;￥&quot;* \(#,##0.00\);_(&quot;￥&quot;* &quot;-&quot;??_);_(@_)"/>
    <numFmt numFmtId="192" formatCode="_(* #,##0.00_);_(* \(#,##0.00\);_(* &quot;-&quot;??_);_(@_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* #,##0.0;* \-#,##0.0;* &quot;&quot;??;@"/>
    <numFmt numFmtId="199" formatCode="00"/>
    <numFmt numFmtId="200" formatCode="0000"/>
    <numFmt numFmtId="201" formatCode="* #,##0.00;* \-#,##0.00;* &quot;&quot;??;@"/>
    <numFmt numFmtId="202" formatCode="0_);[Red]\(0\)"/>
    <numFmt numFmtId="203" formatCode="* #,##0;* \-#,##0;* &quot;&quot;??;@"/>
    <numFmt numFmtId="204" formatCode="000000"/>
    <numFmt numFmtId="205" formatCode="#,##0.0_ "/>
    <numFmt numFmtId="206" formatCode="#,##0.00_);[Red]\(#,##0.00\)"/>
    <numFmt numFmtId="207" formatCode="#,##0.00_ "/>
    <numFmt numFmtId="208" formatCode="#,##0.00_);\(#,##0.00\)"/>
    <numFmt numFmtId="209" formatCode="#,##0.0_);\(#,##0.0\)"/>
    <numFmt numFmtId="210" formatCode="#,##0_);\(#,##0\)"/>
    <numFmt numFmtId="211" formatCode="#,##0.0_);[Red]\(#,##0.0\)"/>
    <numFmt numFmtId="212" formatCode="#,##0_);[Red]\(#,##0\)"/>
    <numFmt numFmtId="213" formatCode="#,##0.000_);[Red]\(#,##0.000\)"/>
    <numFmt numFmtId="214" formatCode="&quot;\&quot;#,##0.00_);\(&quot;\&quot;#,##0.00\)"/>
    <numFmt numFmtId="215" formatCode="0.0_);[Red]\(0.0\)"/>
    <numFmt numFmtId="216" formatCode="0.00_);[Red]\(0.00\)"/>
    <numFmt numFmtId="217" formatCode="yyyy&quot;年&quot;mm&quot;月&quot;dd&quot;日&quot;"/>
  </numFmts>
  <fonts count="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Continuous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4" fontId="0" fillId="0" borderId="7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4" fontId="0" fillId="0" borderId="2" xfId="0" applyNumberFormat="1" applyFont="1" applyFill="1" applyBorder="1" applyAlignment="1">
      <alignment horizontal="left" vertical="center"/>
    </xf>
    <xf numFmtId="4" fontId="0" fillId="0" borderId="8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left" vertical="center"/>
      <protection/>
    </xf>
    <xf numFmtId="0" fontId="4" fillId="0" borderId="4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8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5" xfId="0" applyNumberFormat="1" applyFont="1" applyFill="1" applyBorder="1" applyAlignment="1" applyProtection="1">
      <alignment horizontal="center" vertical="center" wrapText="1"/>
      <protection/>
    </xf>
    <xf numFmtId="49" fontId="4" fillId="0" borderId="5" xfId="0" applyNumberFormat="1" applyFont="1" applyFill="1" applyBorder="1" applyAlignment="1" applyProtection="1">
      <alignment horizontal="left"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Continuous" vertical="center" wrapText="1"/>
    </xf>
    <xf numFmtId="0" fontId="4" fillId="0" borderId="2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showZeros="0" workbookViewId="0" topLeftCell="A27">
      <selection activeCell="A4" sqref="A4:IV39"/>
    </sheetView>
  </sheetViews>
  <sheetFormatPr defaultColWidth="9.16015625" defaultRowHeight="12.75" customHeight="1"/>
  <cols>
    <col min="1" max="1" width="54.33203125" style="0" customWidth="1"/>
    <col min="2" max="2" width="30.66015625" style="0" customWidth="1"/>
    <col min="3" max="3" width="34.5" style="0" customWidth="1"/>
    <col min="4" max="4" width="26" style="0" customWidth="1"/>
    <col min="5" max="5" width="42.66015625" style="0" customWidth="1"/>
    <col min="6" max="6" width="27.16015625" style="0" customWidth="1"/>
  </cols>
  <sheetData>
    <row r="1" spans="1:10" ht="19.5" customHeight="1">
      <c r="A1" s="2"/>
      <c r="B1" s="2"/>
      <c r="C1" s="2"/>
      <c r="D1" s="2"/>
      <c r="E1" s="2"/>
      <c r="F1" s="3" t="s">
        <v>2</v>
      </c>
      <c r="G1" s="2"/>
      <c r="H1" s="2"/>
      <c r="I1" s="2"/>
      <c r="J1" s="2"/>
    </row>
    <row r="2" spans="1:10" ht="29.25" customHeight="1">
      <c r="A2" s="15" t="s">
        <v>24</v>
      </c>
      <c r="B2" s="4"/>
      <c r="C2" s="4"/>
      <c r="D2" s="4"/>
      <c r="E2" s="4"/>
      <c r="F2" s="4"/>
      <c r="G2" s="2"/>
      <c r="H2" s="2"/>
      <c r="I2" s="2"/>
      <c r="J2" s="2"/>
    </row>
    <row r="3" spans="1:10" ht="19.5" customHeight="1">
      <c r="A3" s="47" t="s">
        <v>63</v>
      </c>
      <c r="B3" s="2"/>
      <c r="C3" s="2"/>
      <c r="D3" s="2"/>
      <c r="E3" s="2"/>
      <c r="F3" s="3" t="s">
        <v>10</v>
      </c>
      <c r="G3" s="2"/>
      <c r="H3" s="2"/>
      <c r="I3" s="2"/>
      <c r="J3" s="2"/>
    </row>
    <row r="4" spans="1:10" ht="18" customHeight="1">
      <c r="A4" s="5" t="s">
        <v>54</v>
      </c>
      <c r="B4" s="6"/>
      <c r="C4" s="6" t="s">
        <v>124</v>
      </c>
      <c r="D4" s="6"/>
      <c r="E4" s="6"/>
      <c r="F4" s="6"/>
      <c r="G4" s="2"/>
      <c r="H4" s="2"/>
      <c r="I4" s="2"/>
      <c r="J4" s="2"/>
    </row>
    <row r="5" spans="1:10" ht="18" customHeight="1">
      <c r="A5" s="7" t="s">
        <v>59</v>
      </c>
      <c r="B5" s="8" t="s">
        <v>70</v>
      </c>
      <c r="C5" s="9" t="s">
        <v>57</v>
      </c>
      <c r="D5" s="10" t="s">
        <v>70</v>
      </c>
      <c r="E5" s="43" t="s">
        <v>141</v>
      </c>
      <c r="F5" s="10" t="s">
        <v>70</v>
      </c>
      <c r="G5" s="2"/>
      <c r="H5" s="2"/>
      <c r="I5" s="2"/>
      <c r="J5" s="2"/>
    </row>
    <row r="6" spans="1:10" ht="18" customHeight="1">
      <c r="A6" s="11" t="s">
        <v>1</v>
      </c>
      <c r="B6" s="44">
        <v>3398154.6</v>
      </c>
      <c r="C6" s="27" t="s">
        <v>134</v>
      </c>
      <c r="D6" s="44">
        <v>3764905.99</v>
      </c>
      <c r="E6" s="27" t="s">
        <v>55</v>
      </c>
      <c r="F6" s="44">
        <v>3764105.99</v>
      </c>
      <c r="G6" s="12"/>
      <c r="H6" s="2"/>
      <c r="I6" s="2"/>
      <c r="J6" s="2"/>
    </row>
    <row r="7" spans="1:10" ht="18" customHeight="1">
      <c r="A7" s="11" t="s">
        <v>67</v>
      </c>
      <c r="B7" s="44">
        <v>3398154.6</v>
      </c>
      <c r="C7" s="27" t="s">
        <v>51</v>
      </c>
      <c r="D7" s="44">
        <v>1885861.6</v>
      </c>
      <c r="E7" s="33" t="s">
        <v>104</v>
      </c>
      <c r="F7" s="44">
        <v>0</v>
      </c>
      <c r="G7" s="12"/>
      <c r="H7" s="2"/>
      <c r="I7" s="2"/>
      <c r="J7" s="2"/>
    </row>
    <row r="8" spans="1:10" ht="18" customHeight="1">
      <c r="A8" s="11" t="s">
        <v>65</v>
      </c>
      <c r="B8" s="44">
        <v>0</v>
      </c>
      <c r="C8" s="27" t="s">
        <v>35</v>
      </c>
      <c r="D8" s="45">
        <v>1858944.39</v>
      </c>
      <c r="E8" s="27" t="s">
        <v>137</v>
      </c>
      <c r="F8" s="44">
        <v>0</v>
      </c>
      <c r="G8" s="12"/>
      <c r="H8" s="2"/>
      <c r="I8" s="2"/>
      <c r="J8" s="2"/>
    </row>
    <row r="9" spans="1:10" ht="18" customHeight="1">
      <c r="A9" s="11" t="s">
        <v>13</v>
      </c>
      <c r="B9" s="44">
        <v>0</v>
      </c>
      <c r="C9" s="27" t="s">
        <v>0</v>
      </c>
      <c r="D9" s="46">
        <v>20100</v>
      </c>
      <c r="E9" s="27" t="s">
        <v>47</v>
      </c>
      <c r="F9" s="44">
        <v>0</v>
      </c>
      <c r="G9" s="12"/>
      <c r="H9" s="2"/>
      <c r="I9" s="2"/>
      <c r="J9" s="2"/>
    </row>
    <row r="10" spans="1:10" ht="18" customHeight="1">
      <c r="A10" s="11" t="s">
        <v>50</v>
      </c>
      <c r="B10" s="44">
        <v>0</v>
      </c>
      <c r="C10" s="27" t="s">
        <v>110</v>
      </c>
      <c r="D10" s="44">
        <v>0</v>
      </c>
      <c r="E10" s="27" t="s">
        <v>49</v>
      </c>
      <c r="F10" s="44">
        <v>0</v>
      </c>
      <c r="G10" s="12"/>
      <c r="H10" s="12"/>
      <c r="I10" s="12"/>
      <c r="J10" s="12"/>
    </row>
    <row r="11" spans="1:10" ht="18" customHeight="1">
      <c r="A11" s="11" t="s">
        <v>30</v>
      </c>
      <c r="B11" s="44">
        <v>0</v>
      </c>
      <c r="C11" s="27" t="s">
        <v>128</v>
      </c>
      <c r="D11" s="44">
        <v>0</v>
      </c>
      <c r="E11" s="27" t="s">
        <v>130</v>
      </c>
      <c r="F11" s="44">
        <v>0</v>
      </c>
      <c r="G11" s="12"/>
      <c r="H11" s="12"/>
      <c r="I11" s="12"/>
      <c r="J11" s="12"/>
    </row>
    <row r="12" spans="1:10" ht="18" customHeight="1">
      <c r="A12" s="11" t="s">
        <v>94</v>
      </c>
      <c r="B12" s="44">
        <v>0</v>
      </c>
      <c r="C12" s="27" t="s">
        <v>51</v>
      </c>
      <c r="D12" s="44">
        <v>0</v>
      </c>
      <c r="E12" s="27" t="s">
        <v>118</v>
      </c>
      <c r="F12" s="44">
        <v>800</v>
      </c>
      <c r="G12" s="12"/>
      <c r="H12" s="12"/>
      <c r="I12" s="12"/>
      <c r="J12" s="2"/>
    </row>
    <row r="13" spans="1:10" ht="18" customHeight="1">
      <c r="A13" s="11" t="s">
        <v>66</v>
      </c>
      <c r="B13" s="44">
        <v>0</v>
      </c>
      <c r="C13" s="27" t="s">
        <v>35</v>
      </c>
      <c r="D13" s="44">
        <v>0</v>
      </c>
      <c r="E13" s="27" t="s">
        <v>18</v>
      </c>
      <c r="F13" s="44">
        <v>0</v>
      </c>
      <c r="G13" s="12"/>
      <c r="H13" s="12"/>
      <c r="I13" s="12"/>
      <c r="J13" s="2"/>
    </row>
    <row r="14" spans="1:10" ht="18" customHeight="1">
      <c r="A14" s="11" t="s">
        <v>76</v>
      </c>
      <c r="B14" s="44">
        <v>0</v>
      </c>
      <c r="C14" s="27" t="s">
        <v>0</v>
      </c>
      <c r="D14" s="44">
        <v>0</v>
      </c>
      <c r="E14" s="27" t="s">
        <v>69</v>
      </c>
      <c r="F14" s="44">
        <v>0</v>
      </c>
      <c r="G14" s="12"/>
      <c r="H14" s="12"/>
      <c r="I14" s="12"/>
      <c r="J14" s="2"/>
    </row>
    <row r="15" spans="1:10" ht="18" customHeight="1">
      <c r="A15" s="11" t="s">
        <v>91</v>
      </c>
      <c r="B15" s="44">
        <v>0</v>
      </c>
      <c r="C15" s="27" t="s">
        <v>93</v>
      </c>
      <c r="D15" s="44">
        <v>0</v>
      </c>
      <c r="E15" s="27" t="s">
        <v>136</v>
      </c>
      <c r="F15" s="44">
        <v>0</v>
      </c>
      <c r="G15" s="12"/>
      <c r="H15" s="12"/>
      <c r="I15" s="2"/>
      <c r="J15" s="2"/>
    </row>
    <row r="16" spans="1:10" ht="18" customHeight="1">
      <c r="A16" s="11" t="s">
        <v>77</v>
      </c>
      <c r="B16" s="44">
        <v>0</v>
      </c>
      <c r="C16" s="27" t="s">
        <v>110</v>
      </c>
      <c r="D16" s="44">
        <v>0</v>
      </c>
      <c r="E16" s="27" t="s">
        <v>125</v>
      </c>
      <c r="F16" s="44">
        <v>0</v>
      </c>
      <c r="G16" s="12"/>
      <c r="H16" s="2"/>
      <c r="I16" s="2"/>
      <c r="J16" s="2"/>
    </row>
    <row r="17" spans="1:10" ht="18" customHeight="1">
      <c r="A17" s="11" t="s">
        <v>5</v>
      </c>
      <c r="B17" s="44">
        <v>0</v>
      </c>
      <c r="C17" s="27" t="s">
        <v>138</v>
      </c>
      <c r="D17" s="45">
        <v>0</v>
      </c>
      <c r="E17" s="27" t="s">
        <v>87</v>
      </c>
      <c r="F17" s="44">
        <v>0</v>
      </c>
      <c r="G17" s="12"/>
      <c r="H17" s="2"/>
      <c r="I17" s="2"/>
      <c r="J17" s="2"/>
    </row>
    <row r="18" spans="1:10" ht="18" customHeight="1">
      <c r="A18" s="11" t="s">
        <v>64</v>
      </c>
      <c r="B18" s="45">
        <v>0</v>
      </c>
      <c r="C18" s="27" t="s">
        <v>4</v>
      </c>
      <c r="D18" s="46">
        <v>0</v>
      </c>
      <c r="E18" s="27" t="s">
        <v>68</v>
      </c>
      <c r="F18" s="44">
        <v>0</v>
      </c>
      <c r="G18" s="2"/>
      <c r="H18" s="12"/>
      <c r="I18" s="12"/>
      <c r="J18" s="12"/>
    </row>
    <row r="19" spans="1:11" ht="18" customHeight="1">
      <c r="A19" s="11"/>
      <c r="B19" s="34"/>
      <c r="C19" s="27" t="s">
        <v>14</v>
      </c>
      <c r="D19" s="44">
        <v>0</v>
      </c>
      <c r="E19" s="27" t="s">
        <v>99</v>
      </c>
      <c r="F19" s="44">
        <v>0</v>
      </c>
      <c r="G19" s="12"/>
      <c r="H19" s="2"/>
      <c r="I19" s="12"/>
      <c r="J19" s="12"/>
      <c r="K19" s="1"/>
    </row>
    <row r="20" spans="1:11" ht="18" customHeight="1">
      <c r="A20" s="14"/>
      <c r="B20" s="34"/>
      <c r="C20" s="27" t="s">
        <v>9</v>
      </c>
      <c r="D20" s="45">
        <v>0</v>
      </c>
      <c r="E20" s="27" t="s">
        <v>85</v>
      </c>
      <c r="F20" s="44">
        <v>0</v>
      </c>
      <c r="G20" s="12"/>
      <c r="H20" s="2"/>
      <c r="I20" s="2"/>
      <c r="J20" s="2"/>
      <c r="K20" s="1"/>
    </row>
    <row r="21" spans="1:11" ht="18" customHeight="1">
      <c r="A21" s="14"/>
      <c r="B21" s="35"/>
      <c r="C21" s="28"/>
      <c r="D21" s="34"/>
      <c r="E21" s="11" t="s">
        <v>126</v>
      </c>
      <c r="F21" s="44">
        <v>0</v>
      </c>
      <c r="G21" s="12"/>
      <c r="H21" s="12"/>
      <c r="I21" s="2"/>
      <c r="J21" s="2"/>
      <c r="K21" s="1"/>
    </row>
    <row r="22" spans="1:11" ht="18" customHeight="1">
      <c r="A22" s="14"/>
      <c r="B22" s="35"/>
      <c r="C22" s="28"/>
      <c r="D22" s="35"/>
      <c r="E22" s="11" t="s">
        <v>56</v>
      </c>
      <c r="F22" s="44">
        <v>0</v>
      </c>
      <c r="G22" s="12"/>
      <c r="H22" s="12"/>
      <c r="I22" s="2"/>
      <c r="J22" s="2"/>
      <c r="K22" s="1"/>
    </row>
    <row r="23" spans="1:11" ht="18" customHeight="1">
      <c r="A23" s="14"/>
      <c r="B23" s="35"/>
      <c r="C23" s="28"/>
      <c r="D23" s="35"/>
      <c r="E23" s="11" t="s">
        <v>106</v>
      </c>
      <c r="F23" s="44">
        <v>0</v>
      </c>
      <c r="G23" s="12"/>
      <c r="H23" s="12"/>
      <c r="I23" s="12"/>
      <c r="J23" s="12"/>
      <c r="K23" s="1"/>
    </row>
    <row r="24" spans="1:11" ht="18" customHeight="1">
      <c r="A24" s="14"/>
      <c r="B24" s="35"/>
      <c r="C24" s="28"/>
      <c r="D24" s="35"/>
      <c r="E24" s="11" t="s">
        <v>40</v>
      </c>
      <c r="F24" s="44">
        <v>0</v>
      </c>
      <c r="G24" s="12"/>
      <c r="H24" s="12"/>
      <c r="I24" s="12"/>
      <c r="J24" s="12"/>
      <c r="K24" s="1"/>
    </row>
    <row r="25" spans="1:11" ht="18" customHeight="1">
      <c r="A25" s="14"/>
      <c r="B25" s="35"/>
      <c r="C25" s="28"/>
      <c r="D25" s="35"/>
      <c r="E25" s="11" t="s">
        <v>90</v>
      </c>
      <c r="F25" s="44">
        <v>0</v>
      </c>
      <c r="G25" s="12"/>
      <c r="H25" s="2"/>
      <c r="I25" s="12"/>
      <c r="J25" s="12"/>
      <c r="K25" s="1"/>
    </row>
    <row r="26" spans="1:10" ht="18" customHeight="1">
      <c r="A26" s="28"/>
      <c r="B26" s="35"/>
      <c r="C26" s="28"/>
      <c r="D26" s="36"/>
      <c r="E26" s="33" t="s">
        <v>32</v>
      </c>
      <c r="F26" s="44">
        <v>0</v>
      </c>
      <c r="G26" s="12"/>
      <c r="H26" s="2"/>
      <c r="I26" s="2"/>
      <c r="J26" s="2"/>
    </row>
    <row r="27" spans="1:10" ht="18" customHeight="1">
      <c r="A27" s="14"/>
      <c r="B27" s="35"/>
      <c r="C27" s="28"/>
      <c r="D27" s="35"/>
      <c r="E27" s="37" t="s">
        <v>46</v>
      </c>
      <c r="F27" s="44">
        <v>0</v>
      </c>
      <c r="G27" s="12"/>
      <c r="H27" s="12"/>
      <c r="I27" s="12"/>
      <c r="J27" s="2"/>
    </row>
    <row r="28" spans="1:10" ht="18" customHeight="1">
      <c r="A28" s="14"/>
      <c r="B28" s="35"/>
      <c r="C28" s="28"/>
      <c r="D28" s="35"/>
      <c r="E28" s="11" t="s">
        <v>109</v>
      </c>
      <c r="F28" s="44">
        <v>0</v>
      </c>
      <c r="G28" s="12"/>
      <c r="H28" s="12"/>
      <c r="I28" s="12"/>
      <c r="J28" s="2"/>
    </row>
    <row r="29" spans="1:10" ht="18" customHeight="1">
      <c r="A29" s="14"/>
      <c r="B29" s="35"/>
      <c r="C29" s="28"/>
      <c r="D29" s="35"/>
      <c r="E29" s="11" t="s">
        <v>117</v>
      </c>
      <c r="F29" s="44">
        <v>0</v>
      </c>
      <c r="G29" s="12"/>
      <c r="H29" s="12"/>
      <c r="I29" s="12"/>
      <c r="J29" s="2"/>
    </row>
    <row r="30" spans="1:10" ht="18" customHeight="1">
      <c r="A30" s="14"/>
      <c r="B30" s="35"/>
      <c r="C30" s="28"/>
      <c r="D30" s="35"/>
      <c r="E30" s="11" t="s">
        <v>28</v>
      </c>
      <c r="F30" s="44">
        <v>0</v>
      </c>
      <c r="G30" s="12"/>
      <c r="H30" s="12"/>
      <c r="I30" s="12"/>
      <c r="J30" s="2"/>
    </row>
    <row r="31" spans="1:10" ht="18" customHeight="1">
      <c r="A31" s="14"/>
      <c r="B31" s="35"/>
      <c r="C31" s="28"/>
      <c r="D31" s="35"/>
      <c r="E31" s="11" t="s">
        <v>45</v>
      </c>
      <c r="F31" s="44">
        <v>0</v>
      </c>
      <c r="G31" s="12"/>
      <c r="H31" s="12"/>
      <c r="I31" s="12"/>
      <c r="J31" s="2"/>
    </row>
    <row r="32" spans="1:10" ht="18" customHeight="1">
      <c r="A32" s="14"/>
      <c r="B32" s="35"/>
      <c r="C32" s="28"/>
      <c r="D32" s="35"/>
      <c r="E32" s="11" t="s">
        <v>84</v>
      </c>
      <c r="F32" s="44">
        <v>0</v>
      </c>
      <c r="G32" s="12"/>
      <c r="H32" s="12"/>
      <c r="I32" s="2"/>
      <c r="J32" s="2"/>
    </row>
    <row r="33" spans="1:10" ht="18" customHeight="1">
      <c r="A33" s="14"/>
      <c r="B33" s="35"/>
      <c r="C33" s="28"/>
      <c r="D33" s="35"/>
      <c r="E33" s="11" t="s">
        <v>74</v>
      </c>
      <c r="F33" s="45">
        <v>0</v>
      </c>
      <c r="G33" s="12"/>
      <c r="H33" s="12"/>
      <c r="I33" s="12"/>
      <c r="J33" s="2"/>
    </row>
    <row r="34" spans="1:10" ht="18" customHeight="1">
      <c r="A34" s="14" t="s">
        <v>36</v>
      </c>
      <c r="B34" s="38">
        <f>SUM(B6,B12,B15:B18)</f>
        <v>3398154.6</v>
      </c>
      <c r="C34" s="28" t="s">
        <v>33</v>
      </c>
      <c r="D34" s="38">
        <f>SUM(D6,D11,D18:D20)</f>
        <v>3764905.99</v>
      </c>
      <c r="E34" s="28" t="s">
        <v>33</v>
      </c>
      <c r="F34" s="39">
        <f>SUM(F6:F33)</f>
        <v>3764905.99</v>
      </c>
      <c r="G34" s="12"/>
      <c r="H34" s="12"/>
      <c r="I34" s="12"/>
      <c r="J34" s="2"/>
    </row>
    <row r="35" spans="1:10" ht="18" customHeight="1">
      <c r="A35" s="13" t="s">
        <v>102</v>
      </c>
      <c r="B35" s="44">
        <v>0</v>
      </c>
      <c r="C35" s="27" t="s">
        <v>42</v>
      </c>
      <c r="D35" s="45">
        <v>0</v>
      </c>
      <c r="E35" s="27" t="s">
        <v>103</v>
      </c>
      <c r="F35" s="40">
        <f>D35</f>
        <v>0</v>
      </c>
      <c r="G35" s="12"/>
      <c r="H35" s="12"/>
      <c r="I35" s="2"/>
      <c r="J35" s="2"/>
    </row>
    <row r="36" spans="1:10" ht="18" customHeight="1">
      <c r="A36" s="13" t="s">
        <v>112</v>
      </c>
      <c r="B36" s="44">
        <v>366751.39</v>
      </c>
      <c r="C36" s="41"/>
      <c r="D36" s="34"/>
      <c r="E36" s="28"/>
      <c r="F36" s="34"/>
      <c r="G36" s="12"/>
      <c r="H36" s="12"/>
      <c r="I36" s="2"/>
      <c r="J36" s="2"/>
    </row>
    <row r="37" spans="1:10" ht="18" customHeight="1">
      <c r="A37" s="13" t="s">
        <v>23</v>
      </c>
      <c r="B37" s="44">
        <v>150993.84</v>
      </c>
      <c r="C37" s="41"/>
      <c r="D37" s="35"/>
      <c r="E37" s="28"/>
      <c r="F37" s="35"/>
      <c r="G37" s="12"/>
      <c r="H37" s="12"/>
      <c r="I37" s="12"/>
      <c r="J37" s="2"/>
    </row>
    <row r="38" spans="1:10" ht="18" customHeight="1">
      <c r="A38" s="13" t="s">
        <v>121</v>
      </c>
      <c r="B38" s="45">
        <v>215757.55</v>
      </c>
      <c r="C38" s="41"/>
      <c r="D38" s="35"/>
      <c r="E38" s="28"/>
      <c r="F38" s="35"/>
      <c r="G38" s="12"/>
      <c r="H38" s="2"/>
      <c r="I38" s="12"/>
      <c r="J38" s="2"/>
    </row>
    <row r="39" spans="1:10" ht="18" customHeight="1">
      <c r="A39" s="14" t="s">
        <v>20</v>
      </c>
      <c r="B39" s="34">
        <f>SUM(B34,B35,B36)</f>
        <v>3764905.99</v>
      </c>
      <c r="C39" s="14" t="s">
        <v>3</v>
      </c>
      <c r="D39" s="35">
        <f>SUM(D34:D35)</f>
        <v>3764905.99</v>
      </c>
      <c r="E39" s="28" t="s">
        <v>3</v>
      </c>
      <c r="F39" s="35">
        <f>D39</f>
        <v>3764905.99</v>
      </c>
      <c r="G39" s="12"/>
      <c r="H39" s="12"/>
      <c r="I39" s="12"/>
      <c r="J39" s="2"/>
    </row>
    <row r="40" spans="1:10" ht="19.5" customHeight="1">
      <c r="A40" s="2"/>
      <c r="B40" s="12"/>
      <c r="C40" s="12"/>
      <c r="D40" s="12"/>
      <c r="E40" s="12"/>
      <c r="F40" s="2"/>
      <c r="G40" s="12"/>
      <c r="H40" s="12"/>
      <c r="I40" s="12"/>
      <c r="J40" s="12"/>
    </row>
    <row r="41" spans="1:10" ht="19.5" customHeight="1">
      <c r="A41" s="2"/>
      <c r="B41" s="12"/>
      <c r="C41" s="12"/>
      <c r="D41" s="12"/>
      <c r="E41" s="2"/>
      <c r="F41" s="12"/>
      <c r="G41" s="12"/>
      <c r="H41" s="2"/>
      <c r="I41" s="12"/>
      <c r="J41" s="12"/>
    </row>
    <row r="42" spans="1:10" ht="19.5" customHeight="1">
      <c r="A42" s="2"/>
      <c r="B42" s="12"/>
      <c r="C42" s="12"/>
      <c r="D42" s="2"/>
      <c r="E42" s="2"/>
      <c r="F42" s="2"/>
      <c r="G42" s="2"/>
      <c r="H42" s="2"/>
      <c r="I42" s="2"/>
      <c r="J42" s="2"/>
    </row>
  </sheetData>
  <printOptions horizontalCentered="1"/>
  <pageMargins left="0.39370078740157477" right="0.39370078740157477" top="0.27" bottom="0.29" header="0" footer="0.16"/>
  <pageSetup fitToHeight="10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8"/>
  <sheetViews>
    <sheetView showGridLines="0" showZeros="0" workbookViewId="0" topLeftCell="A1">
      <selection activeCell="Q16" sqref="Q16"/>
    </sheetView>
  </sheetViews>
  <sheetFormatPr defaultColWidth="9.16015625" defaultRowHeight="21" customHeight="1"/>
  <cols>
    <col min="1" max="1" width="10.5" style="12" customWidth="1"/>
    <col min="2" max="2" width="6.33203125" style="12" customWidth="1"/>
    <col min="3" max="3" width="5.66015625" style="12" customWidth="1"/>
    <col min="4" max="4" width="6.16015625" style="12" customWidth="1"/>
    <col min="5" max="5" width="27" style="12" customWidth="1"/>
    <col min="6" max="6" width="13.66015625" style="12" customWidth="1"/>
    <col min="7" max="7" width="14.83203125" style="12" customWidth="1"/>
    <col min="8" max="8" width="14.5" style="12" customWidth="1"/>
    <col min="9" max="20" width="7.83203125" style="12" customWidth="1"/>
    <col min="21" max="22" width="14.33203125" style="12" customWidth="1"/>
    <col min="23" max="253" width="9.16015625" style="12" customWidth="1"/>
    <col min="254" max="254" width="9.16015625" style="1" customWidth="1"/>
  </cols>
  <sheetData>
    <row r="1" spans="2:22" s="1" customFormat="1" ht="21" customHeight="1">
      <c r="B1" s="12"/>
      <c r="C1" s="12"/>
      <c r="D1" s="12"/>
      <c r="E1" s="12"/>
      <c r="F1" s="12"/>
      <c r="T1"/>
      <c r="V1" s="21" t="s">
        <v>135</v>
      </c>
    </row>
    <row r="2" spans="1:22" ht="33" customHeight="1">
      <c r="A2" s="20" t="s">
        <v>16</v>
      </c>
      <c r="B2" s="20"/>
      <c r="C2" s="20"/>
      <c r="D2" s="20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/>
      <c r="V2" s="25"/>
    </row>
    <row r="3" spans="1:253" s="1" customFormat="1" ht="30" customHeight="1">
      <c r="A3" s="63" t="s">
        <v>63</v>
      </c>
      <c r="B3" s="63"/>
      <c r="C3" s="63"/>
      <c r="D3" s="63"/>
      <c r="E3" s="2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U3" s="12"/>
      <c r="V3" s="21" t="s">
        <v>10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</row>
    <row r="4" spans="1:22" ht="30.75" customHeight="1">
      <c r="A4" s="58" t="s">
        <v>75</v>
      </c>
      <c r="B4" s="61" t="s">
        <v>133</v>
      </c>
      <c r="C4" s="61"/>
      <c r="D4" s="61"/>
      <c r="E4" s="60" t="s">
        <v>60</v>
      </c>
      <c r="F4" s="59" t="s">
        <v>115</v>
      </c>
      <c r="G4" s="5" t="s">
        <v>129</v>
      </c>
      <c r="H4" s="5"/>
      <c r="I4" s="5"/>
      <c r="J4" s="5"/>
      <c r="K4" s="5"/>
      <c r="L4" s="5"/>
      <c r="M4" s="5" t="s">
        <v>132</v>
      </c>
      <c r="N4" s="5"/>
      <c r="O4" s="5"/>
      <c r="P4" s="59" t="s">
        <v>71</v>
      </c>
      <c r="Q4" s="59" t="s">
        <v>39</v>
      </c>
      <c r="R4" s="59" t="s">
        <v>21</v>
      </c>
      <c r="S4" s="59" t="s">
        <v>89</v>
      </c>
      <c r="T4" s="59" t="s">
        <v>107</v>
      </c>
      <c r="U4" s="18" t="s">
        <v>26</v>
      </c>
      <c r="V4" s="18"/>
    </row>
    <row r="5" spans="1:22" ht="63" customHeight="1">
      <c r="A5" s="58"/>
      <c r="B5" s="31" t="s">
        <v>61</v>
      </c>
      <c r="C5" s="31" t="s">
        <v>101</v>
      </c>
      <c r="D5" s="32" t="s">
        <v>100</v>
      </c>
      <c r="E5" s="60"/>
      <c r="F5" s="59"/>
      <c r="G5" s="22" t="s">
        <v>82</v>
      </c>
      <c r="H5" s="22" t="s">
        <v>44</v>
      </c>
      <c r="I5" s="22" t="s">
        <v>8</v>
      </c>
      <c r="J5" s="22" t="s">
        <v>34</v>
      </c>
      <c r="K5" s="22" t="s">
        <v>29</v>
      </c>
      <c r="L5" s="22" t="s">
        <v>72</v>
      </c>
      <c r="M5" s="22" t="s">
        <v>82</v>
      </c>
      <c r="N5" s="22" t="s">
        <v>43</v>
      </c>
      <c r="O5" s="22" t="s">
        <v>105</v>
      </c>
      <c r="P5" s="59"/>
      <c r="Q5" s="59"/>
      <c r="R5" s="59"/>
      <c r="S5" s="59"/>
      <c r="T5" s="59"/>
      <c r="U5" s="16" t="s">
        <v>7</v>
      </c>
      <c r="V5" s="16" t="s">
        <v>140</v>
      </c>
    </row>
    <row r="6" spans="1:22" ht="28.5" customHeight="1">
      <c r="A6" s="10" t="s">
        <v>96</v>
      </c>
      <c r="B6" s="10" t="s">
        <v>96</v>
      </c>
      <c r="C6" s="10" t="s">
        <v>96</v>
      </c>
      <c r="D6" s="10" t="s">
        <v>96</v>
      </c>
      <c r="E6" s="30" t="s">
        <v>96</v>
      </c>
      <c r="F6" s="10">
        <v>1</v>
      </c>
      <c r="G6" s="10">
        <f aca="true" t="shared" si="0" ref="G6:V6">F6+1</f>
        <v>2</v>
      </c>
      <c r="H6" s="10">
        <f t="shared" si="0"/>
        <v>3</v>
      </c>
      <c r="I6" s="10">
        <f t="shared" si="0"/>
        <v>4</v>
      </c>
      <c r="J6" s="10">
        <f t="shared" si="0"/>
        <v>5</v>
      </c>
      <c r="K6" s="10">
        <f t="shared" si="0"/>
        <v>6</v>
      </c>
      <c r="L6" s="10">
        <f t="shared" si="0"/>
        <v>7</v>
      </c>
      <c r="M6" s="10">
        <f t="shared" si="0"/>
        <v>8</v>
      </c>
      <c r="N6" s="10">
        <f t="shared" si="0"/>
        <v>9</v>
      </c>
      <c r="O6" s="10">
        <f t="shared" si="0"/>
        <v>10</v>
      </c>
      <c r="P6" s="10">
        <f t="shared" si="0"/>
        <v>11</v>
      </c>
      <c r="Q6" s="10">
        <f t="shared" si="0"/>
        <v>12</v>
      </c>
      <c r="R6" s="10">
        <f t="shared" si="0"/>
        <v>13</v>
      </c>
      <c r="S6" s="10">
        <f t="shared" si="0"/>
        <v>14</v>
      </c>
      <c r="T6" s="10">
        <f t="shared" si="0"/>
        <v>15</v>
      </c>
      <c r="U6" s="10">
        <f t="shared" si="0"/>
        <v>16</v>
      </c>
      <c r="V6" s="10">
        <f t="shared" si="0"/>
        <v>17</v>
      </c>
    </row>
    <row r="7" spans="1:22" s="42" customFormat="1" ht="28.5" customHeight="1">
      <c r="A7" s="55"/>
      <c r="B7" s="53"/>
      <c r="C7" s="49"/>
      <c r="D7" s="52"/>
      <c r="E7" s="54" t="s">
        <v>37</v>
      </c>
      <c r="F7" s="50">
        <v>3764905.99</v>
      </c>
      <c r="G7" s="50">
        <v>3398154.6</v>
      </c>
      <c r="H7" s="50">
        <v>3398154.6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1">
        <v>150993.84</v>
      </c>
      <c r="V7" s="48">
        <v>215757.55</v>
      </c>
    </row>
    <row r="8" spans="1:22" ht="28.5" customHeight="1">
      <c r="A8" s="55" t="s">
        <v>108</v>
      </c>
      <c r="B8" s="53"/>
      <c r="C8" s="49"/>
      <c r="D8" s="52"/>
      <c r="E8" s="54" t="s">
        <v>116</v>
      </c>
      <c r="F8" s="50">
        <v>3764905.99</v>
      </c>
      <c r="G8" s="50">
        <v>3398154.6</v>
      </c>
      <c r="H8" s="50">
        <v>3398154.6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1">
        <v>150993.84</v>
      </c>
      <c r="V8" s="48">
        <v>215757.55</v>
      </c>
    </row>
    <row r="9" spans="1:22" ht="28.5" customHeight="1">
      <c r="A9" s="55" t="s">
        <v>120</v>
      </c>
      <c r="B9" s="53"/>
      <c r="C9" s="49"/>
      <c r="D9" s="52"/>
      <c r="E9" s="54" t="s">
        <v>22</v>
      </c>
      <c r="F9" s="50">
        <v>3395236.2</v>
      </c>
      <c r="G9" s="50">
        <v>3095236.2</v>
      </c>
      <c r="H9" s="50">
        <v>3095236.2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1">
        <v>87956.45</v>
      </c>
      <c r="V9" s="48">
        <v>212043.55</v>
      </c>
    </row>
    <row r="10" spans="1:22" ht="28.5" customHeight="1">
      <c r="A10" s="55" t="s">
        <v>52</v>
      </c>
      <c r="B10" s="53" t="s">
        <v>139</v>
      </c>
      <c r="C10" s="49" t="s">
        <v>41</v>
      </c>
      <c r="D10" s="52" t="s">
        <v>113</v>
      </c>
      <c r="E10" s="54" t="s">
        <v>27</v>
      </c>
      <c r="F10" s="50">
        <v>3183192.65</v>
      </c>
      <c r="G10" s="50">
        <v>3095236.2</v>
      </c>
      <c r="H10" s="50">
        <v>3095236.2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1">
        <v>87956.45</v>
      </c>
      <c r="V10" s="48">
        <v>0</v>
      </c>
    </row>
    <row r="11" spans="1:22" ht="28.5" customHeight="1">
      <c r="A11" s="55" t="s">
        <v>52</v>
      </c>
      <c r="B11" s="53" t="s">
        <v>139</v>
      </c>
      <c r="C11" s="49" t="s">
        <v>41</v>
      </c>
      <c r="D11" s="52" t="s">
        <v>12</v>
      </c>
      <c r="E11" s="54" t="s">
        <v>88</v>
      </c>
      <c r="F11" s="50">
        <v>212043.55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1">
        <v>0</v>
      </c>
      <c r="V11" s="48">
        <v>212043.55</v>
      </c>
    </row>
    <row r="12" spans="1:22" ht="28.5" customHeight="1">
      <c r="A12" s="55" t="s">
        <v>92</v>
      </c>
      <c r="B12" s="53"/>
      <c r="C12" s="49"/>
      <c r="D12" s="52"/>
      <c r="E12" s="54" t="s">
        <v>58</v>
      </c>
      <c r="F12" s="50">
        <v>367869.79</v>
      </c>
      <c r="G12" s="50">
        <v>301118.4</v>
      </c>
      <c r="H12" s="50">
        <v>301118.4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1">
        <v>63037.39</v>
      </c>
      <c r="V12" s="48">
        <v>3714</v>
      </c>
    </row>
    <row r="13" spans="1:22" ht="28.5" customHeight="1">
      <c r="A13" s="55" t="s">
        <v>6</v>
      </c>
      <c r="B13" s="53" t="s">
        <v>139</v>
      </c>
      <c r="C13" s="49" t="s">
        <v>78</v>
      </c>
      <c r="D13" s="52" t="s">
        <v>11</v>
      </c>
      <c r="E13" s="54" t="s">
        <v>114</v>
      </c>
      <c r="F13" s="50">
        <v>3714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1">
        <v>0</v>
      </c>
      <c r="V13" s="48">
        <v>3714</v>
      </c>
    </row>
    <row r="14" spans="1:22" ht="28.5" customHeight="1">
      <c r="A14" s="55" t="s">
        <v>6</v>
      </c>
      <c r="B14" s="53" t="s">
        <v>139</v>
      </c>
      <c r="C14" s="49" t="s">
        <v>78</v>
      </c>
      <c r="D14" s="52" t="s">
        <v>12</v>
      </c>
      <c r="E14" s="54" t="s">
        <v>83</v>
      </c>
      <c r="F14" s="50">
        <v>364155.79</v>
      </c>
      <c r="G14" s="50">
        <v>301118.4</v>
      </c>
      <c r="H14" s="50">
        <v>301118.4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1">
        <v>63037.39</v>
      </c>
      <c r="V14" s="48">
        <v>0</v>
      </c>
    </row>
    <row r="15" spans="1:22" ht="28.5" customHeight="1">
      <c r="A15" s="55" t="s">
        <v>122</v>
      </c>
      <c r="B15" s="53"/>
      <c r="C15" s="49"/>
      <c r="D15" s="52"/>
      <c r="E15" s="54" t="s">
        <v>19</v>
      </c>
      <c r="F15" s="50">
        <v>800</v>
      </c>
      <c r="G15" s="50">
        <v>800</v>
      </c>
      <c r="H15" s="50">
        <v>800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1">
        <v>0</v>
      </c>
      <c r="V15" s="48">
        <v>0</v>
      </c>
    </row>
    <row r="16" spans="1:22" ht="28.5" customHeight="1">
      <c r="A16" s="55" t="s">
        <v>53</v>
      </c>
      <c r="B16" s="53" t="s">
        <v>73</v>
      </c>
      <c r="C16" s="49" t="s">
        <v>113</v>
      </c>
      <c r="D16" s="52" t="s">
        <v>113</v>
      </c>
      <c r="E16" s="54" t="s">
        <v>62</v>
      </c>
      <c r="F16" s="50">
        <v>800</v>
      </c>
      <c r="G16" s="50">
        <v>800</v>
      </c>
      <c r="H16" s="50">
        <v>800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1">
        <v>0</v>
      </c>
      <c r="V16" s="48">
        <v>0</v>
      </c>
    </row>
    <row r="17" spans="1:22" ht="28.5" customHeight="1">
      <c r="A17" s="55" t="s">
        <v>48</v>
      </c>
      <c r="B17" s="53"/>
      <c r="C17" s="49"/>
      <c r="D17" s="52"/>
      <c r="E17" s="54" t="s">
        <v>80</v>
      </c>
      <c r="F17" s="50">
        <v>1000</v>
      </c>
      <c r="G17" s="50">
        <v>1000</v>
      </c>
      <c r="H17" s="50">
        <v>1000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1">
        <v>0</v>
      </c>
      <c r="V17" s="48">
        <v>0</v>
      </c>
    </row>
    <row r="18" spans="1:22" ht="28.5" customHeight="1">
      <c r="A18" s="55" t="s">
        <v>123</v>
      </c>
      <c r="B18" s="53" t="s">
        <v>139</v>
      </c>
      <c r="C18" s="49" t="s">
        <v>111</v>
      </c>
      <c r="D18" s="52" t="s">
        <v>11</v>
      </c>
      <c r="E18" s="54" t="s">
        <v>119</v>
      </c>
      <c r="F18" s="50">
        <v>1000</v>
      </c>
      <c r="G18" s="50">
        <v>1000</v>
      </c>
      <c r="H18" s="50">
        <v>1000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1">
        <v>0</v>
      </c>
      <c r="V18" s="48">
        <v>0</v>
      </c>
    </row>
    <row r="19" ht="28.5" customHeight="1"/>
  </sheetData>
  <mergeCells count="9">
    <mergeCell ref="A4:A5"/>
    <mergeCell ref="S4:S5"/>
    <mergeCell ref="R4:R5"/>
    <mergeCell ref="T4:T5"/>
    <mergeCell ref="E4:E5"/>
    <mergeCell ref="F4:F5"/>
    <mergeCell ref="P4:P5"/>
    <mergeCell ref="Q4:Q5"/>
    <mergeCell ref="B4:D4"/>
  </mergeCells>
  <printOptions horizontalCentered="1"/>
  <pageMargins left="0.39370078740157477" right="0.39370078740157477" top="0.39370078740157477" bottom="0.39370078740157477" header="0" footer="0.39370078740157477"/>
  <pageSetup fitToHeight="1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tabSelected="1" workbookViewId="0" topLeftCell="F1">
      <selection activeCell="X6" sqref="X6"/>
    </sheetView>
  </sheetViews>
  <sheetFormatPr defaultColWidth="9.16015625" defaultRowHeight="12.75" customHeight="1"/>
  <cols>
    <col min="1" max="1" width="12.83203125" style="65" customWidth="1"/>
    <col min="2" max="4" width="5.16015625" style="65" customWidth="1"/>
    <col min="5" max="5" width="24.16015625" style="65" customWidth="1"/>
    <col min="6" max="6" width="14.83203125" style="65" customWidth="1"/>
    <col min="7" max="7" width="14.33203125" style="65" customWidth="1"/>
    <col min="8" max="9" width="13.5" style="65" customWidth="1"/>
    <col min="10" max="10" width="11.66015625" style="65" customWidth="1"/>
    <col min="11" max="22" width="7.83203125" style="65" customWidth="1"/>
    <col min="23" max="16384" width="9.16015625" style="65" customWidth="1"/>
  </cols>
  <sheetData>
    <row r="1" spans="1:22" ht="21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76" t="s">
        <v>97</v>
      </c>
      <c r="V1" s="76"/>
    </row>
    <row r="2" spans="1:22" ht="30.75" customHeight="1">
      <c r="A2" s="66" t="s">
        <v>79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67"/>
      <c r="O2" s="67"/>
      <c r="P2" s="67"/>
      <c r="Q2" s="67"/>
      <c r="R2" s="67"/>
      <c r="S2" s="67"/>
      <c r="T2" s="67"/>
      <c r="U2" s="68"/>
      <c r="V2" s="68"/>
    </row>
    <row r="3" spans="1:22" ht="21" customHeight="1">
      <c r="A3" s="69" t="s">
        <v>63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77" t="s">
        <v>10</v>
      </c>
      <c r="V3" s="77"/>
    </row>
    <row r="4" spans="1:22" ht="33.75" customHeight="1">
      <c r="A4" s="59" t="s">
        <v>75</v>
      </c>
      <c r="B4" s="70" t="s">
        <v>133</v>
      </c>
      <c r="C4" s="71"/>
      <c r="D4" s="71"/>
      <c r="E4" s="58" t="s">
        <v>60</v>
      </c>
      <c r="F4" s="59" t="s">
        <v>37</v>
      </c>
      <c r="G4" s="71" t="s">
        <v>17</v>
      </c>
      <c r="H4" s="71"/>
      <c r="I4" s="71"/>
      <c r="J4" s="71"/>
      <c r="K4" s="71"/>
      <c r="L4" s="71" t="s">
        <v>86</v>
      </c>
      <c r="M4" s="72"/>
      <c r="N4" s="72"/>
      <c r="O4" s="72"/>
      <c r="P4" s="73"/>
      <c r="Q4" s="74"/>
      <c r="R4" s="74"/>
      <c r="S4" s="60" t="s">
        <v>127</v>
      </c>
      <c r="T4" s="62" t="s">
        <v>95</v>
      </c>
      <c r="U4" s="58" t="s">
        <v>25</v>
      </c>
      <c r="V4" s="59" t="s">
        <v>103</v>
      </c>
    </row>
    <row r="5" spans="1:22" ht="54" customHeight="1">
      <c r="A5" s="59"/>
      <c r="B5" s="26" t="s">
        <v>61</v>
      </c>
      <c r="C5" s="22" t="s">
        <v>101</v>
      </c>
      <c r="D5" s="22" t="s">
        <v>100</v>
      </c>
      <c r="E5" s="58"/>
      <c r="F5" s="59"/>
      <c r="G5" s="26" t="s">
        <v>82</v>
      </c>
      <c r="H5" s="22" t="s">
        <v>81</v>
      </c>
      <c r="I5" s="22" t="s">
        <v>98</v>
      </c>
      <c r="J5" s="19" t="s">
        <v>131</v>
      </c>
      <c r="K5" s="29" t="s">
        <v>31</v>
      </c>
      <c r="L5" s="17" t="s">
        <v>82</v>
      </c>
      <c r="M5" s="16" t="s">
        <v>81</v>
      </c>
      <c r="N5" s="16" t="s">
        <v>98</v>
      </c>
      <c r="O5" s="16" t="s">
        <v>131</v>
      </c>
      <c r="P5" s="16" t="s">
        <v>15</v>
      </c>
      <c r="Q5" s="16" t="s">
        <v>31</v>
      </c>
      <c r="R5" s="16" t="s">
        <v>38</v>
      </c>
      <c r="S5" s="60"/>
      <c r="T5" s="62"/>
      <c r="U5" s="58"/>
      <c r="V5" s="59"/>
    </row>
    <row r="6" spans="1:22" ht="36" customHeight="1">
      <c r="A6" s="75" t="s">
        <v>96</v>
      </c>
      <c r="B6" s="23" t="s">
        <v>96</v>
      </c>
      <c r="C6" s="23" t="s">
        <v>96</v>
      </c>
      <c r="D6" s="23" t="s">
        <v>96</v>
      </c>
      <c r="E6" s="23" t="s">
        <v>96</v>
      </c>
      <c r="F6" s="23">
        <v>1</v>
      </c>
      <c r="G6" s="23">
        <f aca="true" t="shared" si="0" ref="G6:V6">F6+1</f>
        <v>2</v>
      </c>
      <c r="H6" s="23">
        <f t="shared" si="0"/>
        <v>3</v>
      </c>
      <c r="I6" s="23">
        <f t="shared" si="0"/>
        <v>4</v>
      </c>
      <c r="J6" s="23">
        <f t="shared" si="0"/>
        <v>5</v>
      </c>
      <c r="K6" s="23">
        <f t="shared" si="0"/>
        <v>6</v>
      </c>
      <c r="L6" s="23">
        <f t="shared" si="0"/>
        <v>7</v>
      </c>
      <c r="M6" s="23">
        <f t="shared" si="0"/>
        <v>8</v>
      </c>
      <c r="N6" s="23">
        <f t="shared" si="0"/>
        <v>9</v>
      </c>
      <c r="O6" s="23">
        <f t="shared" si="0"/>
        <v>10</v>
      </c>
      <c r="P6" s="23">
        <f t="shared" si="0"/>
        <v>11</v>
      </c>
      <c r="Q6" s="23">
        <f t="shared" si="0"/>
        <v>12</v>
      </c>
      <c r="R6" s="23">
        <f t="shared" si="0"/>
        <v>13</v>
      </c>
      <c r="S6" s="23">
        <f t="shared" si="0"/>
        <v>14</v>
      </c>
      <c r="T6" s="23">
        <f t="shared" si="0"/>
        <v>15</v>
      </c>
      <c r="U6" s="23">
        <f t="shared" si="0"/>
        <v>16</v>
      </c>
      <c r="V6" s="23">
        <f t="shared" si="0"/>
        <v>17</v>
      </c>
    </row>
    <row r="7" spans="1:22" ht="36" customHeight="1">
      <c r="A7" s="56"/>
      <c r="B7" s="49"/>
      <c r="C7" s="49"/>
      <c r="D7" s="49"/>
      <c r="E7" s="56" t="s">
        <v>37</v>
      </c>
      <c r="F7" s="50">
        <v>3764905.99</v>
      </c>
      <c r="G7" s="50">
        <v>3764905.99</v>
      </c>
      <c r="H7" s="50">
        <v>1885861.6</v>
      </c>
      <c r="I7" s="50">
        <v>1858944.39</v>
      </c>
      <c r="J7" s="50">
        <v>20100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7">
        <v>0</v>
      </c>
    </row>
    <row r="8" spans="1:22" ht="36" customHeight="1">
      <c r="A8" s="56" t="s">
        <v>108</v>
      </c>
      <c r="B8" s="49"/>
      <c r="C8" s="49"/>
      <c r="D8" s="49"/>
      <c r="E8" s="56" t="s">
        <v>116</v>
      </c>
      <c r="F8" s="50">
        <v>3764905.99</v>
      </c>
      <c r="G8" s="50">
        <v>3764905.99</v>
      </c>
      <c r="H8" s="50">
        <v>1885861.6</v>
      </c>
      <c r="I8" s="50">
        <v>1858944.39</v>
      </c>
      <c r="J8" s="50">
        <v>20100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7">
        <v>0</v>
      </c>
    </row>
    <row r="9" spans="1:22" ht="36" customHeight="1">
      <c r="A9" s="56" t="s">
        <v>120</v>
      </c>
      <c r="B9" s="49"/>
      <c r="C9" s="49"/>
      <c r="D9" s="49"/>
      <c r="E9" s="56" t="s">
        <v>22</v>
      </c>
      <c r="F9" s="50">
        <v>3395236.2</v>
      </c>
      <c r="G9" s="50">
        <v>3395236.2</v>
      </c>
      <c r="H9" s="50">
        <v>1594743.2</v>
      </c>
      <c r="I9" s="50">
        <v>1780393</v>
      </c>
      <c r="J9" s="50">
        <v>20100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7">
        <v>0</v>
      </c>
    </row>
    <row r="10" spans="1:22" ht="36" customHeight="1">
      <c r="A10" s="56" t="s">
        <v>52</v>
      </c>
      <c r="B10" s="49" t="s">
        <v>139</v>
      </c>
      <c r="C10" s="49" t="s">
        <v>41</v>
      </c>
      <c r="D10" s="49" t="s">
        <v>113</v>
      </c>
      <c r="E10" s="56" t="s">
        <v>27</v>
      </c>
      <c r="F10" s="50">
        <v>3395236.2</v>
      </c>
      <c r="G10" s="50">
        <v>3395236.2</v>
      </c>
      <c r="H10" s="50">
        <v>1594743.2</v>
      </c>
      <c r="I10" s="50">
        <v>1780393</v>
      </c>
      <c r="J10" s="50">
        <v>20100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7">
        <v>0</v>
      </c>
    </row>
    <row r="11" spans="1:22" ht="36" customHeight="1">
      <c r="A11" s="56" t="s">
        <v>92</v>
      </c>
      <c r="B11" s="49"/>
      <c r="C11" s="49"/>
      <c r="D11" s="49"/>
      <c r="E11" s="56" t="s">
        <v>58</v>
      </c>
      <c r="F11" s="50">
        <v>367869.79</v>
      </c>
      <c r="G11" s="50">
        <v>367869.79</v>
      </c>
      <c r="H11" s="50">
        <v>291118.4</v>
      </c>
      <c r="I11" s="50">
        <v>76751.39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7">
        <v>0</v>
      </c>
    </row>
    <row r="12" spans="1:22" ht="36" customHeight="1">
      <c r="A12" s="56" t="s">
        <v>6</v>
      </c>
      <c r="B12" s="49" t="s">
        <v>139</v>
      </c>
      <c r="C12" s="49" t="s">
        <v>78</v>
      </c>
      <c r="D12" s="49" t="s">
        <v>12</v>
      </c>
      <c r="E12" s="56" t="s">
        <v>83</v>
      </c>
      <c r="F12" s="50">
        <v>367869.79</v>
      </c>
      <c r="G12" s="50">
        <v>367869.79</v>
      </c>
      <c r="H12" s="50">
        <v>291118.4</v>
      </c>
      <c r="I12" s="50">
        <v>76751.39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7">
        <v>0</v>
      </c>
    </row>
    <row r="13" spans="1:22" ht="36" customHeight="1">
      <c r="A13" s="56" t="s">
        <v>122</v>
      </c>
      <c r="B13" s="49"/>
      <c r="C13" s="49"/>
      <c r="D13" s="49"/>
      <c r="E13" s="56" t="s">
        <v>19</v>
      </c>
      <c r="F13" s="50">
        <v>800</v>
      </c>
      <c r="G13" s="50">
        <v>800</v>
      </c>
      <c r="H13" s="50">
        <v>0</v>
      </c>
      <c r="I13" s="50">
        <v>800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7">
        <v>0</v>
      </c>
    </row>
    <row r="14" spans="1:22" ht="36" customHeight="1">
      <c r="A14" s="56" t="s">
        <v>53</v>
      </c>
      <c r="B14" s="49" t="s">
        <v>73</v>
      </c>
      <c r="C14" s="49" t="s">
        <v>113</v>
      </c>
      <c r="D14" s="49" t="s">
        <v>113</v>
      </c>
      <c r="E14" s="56" t="s">
        <v>62</v>
      </c>
      <c r="F14" s="50">
        <v>800</v>
      </c>
      <c r="G14" s="50">
        <v>800</v>
      </c>
      <c r="H14" s="50">
        <v>0</v>
      </c>
      <c r="I14" s="50">
        <v>800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7">
        <v>0</v>
      </c>
    </row>
    <row r="15" spans="1:22" ht="36" customHeight="1">
      <c r="A15" s="56" t="s">
        <v>48</v>
      </c>
      <c r="B15" s="49"/>
      <c r="C15" s="49"/>
      <c r="D15" s="49"/>
      <c r="E15" s="56" t="s">
        <v>80</v>
      </c>
      <c r="F15" s="50">
        <v>1000</v>
      </c>
      <c r="G15" s="50">
        <v>1000</v>
      </c>
      <c r="H15" s="50">
        <v>0</v>
      </c>
      <c r="I15" s="50">
        <v>1000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7">
        <v>0</v>
      </c>
    </row>
    <row r="16" spans="1:22" ht="36" customHeight="1">
      <c r="A16" s="56" t="s">
        <v>123</v>
      </c>
      <c r="B16" s="49" t="s">
        <v>139</v>
      </c>
      <c r="C16" s="49" t="s">
        <v>111</v>
      </c>
      <c r="D16" s="49" t="s">
        <v>11</v>
      </c>
      <c r="E16" s="56" t="s">
        <v>119</v>
      </c>
      <c r="F16" s="50">
        <v>1000</v>
      </c>
      <c r="G16" s="50">
        <v>1000</v>
      </c>
      <c r="H16" s="50">
        <v>0</v>
      </c>
      <c r="I16" s="50">
        <v>1000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7">
        <v>0</v>
      </c>
    </row>
  </sheetData>
  <mergeCells count="9">
    <mergeCell ref="U1:V1"/>
    <mergeCell ref="U3:V3"/>
    <mergeCell ref="V4:V5"/>
    <mergeCell ref="A4:A5"/>
    <mergeCell ref="T4:T5"/>
    <mergeCell ref="U4:U5"/>
    <mergeCell ref="S4:S5"/>
    <mergeCell ref="E4:E5"/>
    <mergeCell ref="F4:F5"/>
  </mergeCells>
  <printOptions horizontalCentered="1"/>
  <pageMargins left="0.39370078740157477" right="0.39370078740157477" top="0.3" bottom="0.3" header="0.47" footer="0.39370078740157477"/>
  <pageSetup fitToHeight="5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2017-03-09T02:13:05Z</cp:lastPrinted>
  <dcterms:modified xsi:type="dcterms:W3CDTF">2017-03-09T02:13:07Z</dcterms:modified>
  <cp:category/>
  <cp:version/>
  <cp:contentType/>
  <cp:contentStatus/>
</cp:coreProperties>
</file>